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FAC. EDUCACIÓN FÍSICA" sheetId="3" r:id="rId1"/>
  </sheets>
  <externalReferences>
    <externalReference r:id="rId2"/>
  </externalReferences>
  <definedNames>
    <definedName name="_xlnm._FilterDatabase" localSheetId="0" hidden="1">'FAC. EDUCACIÓN FÍSICA'!$A$9:$Y$72</definedName>
    <definedName name="_xlnm.Print_Area" localSheetId="0">'FAC. EDUCACIÓN FÍSICA'!$A$1:$Y$72</definedName>
    <definedName name="_xlnm.Print_Titles" localSheetId="0">'FAC. EDUCACIÓN FÍSICA'!$1:$10</definedName>
  </definedNames>
  <calcPr calcId="145621"/>
</workbook>
</file>

<file path=xl/calcChain.xml><?xml version="1.0" encoding="utf-8"?>
<calcChain xmlns="http://schemas.openxmlformats.org/spreadsheetml/2006/main">
  <c r="B71" i="3" l="1"/>
  <c r="H71" i="3"/>
  <c r="G71" i="3"/>
  <c r="O18" i="3" l="1"/>
  <c r="O23" i="3" l="1"/>
  <c r="O68" i="3"/>
  <c r="O70" i="3" l="1"/>
  <c r="O65" i="3" l="1"/>
  <c r="O66" i="3" s="1"/>
  <c r="O14" i="3" l="1"/>
  <c r="O61" i="3"/>
  <c r="O64" i="3" s="1"/>
  <c r="O57" i="3" l="1"/>
  <c r="O44" i="3"/>
  <c r="O50" i="3" s="1"/>
  <c r="O32" i="3"/>
  <c r="O72" i="3" l="1"/>
  <c r="O20" i="3"/>
</calcChain>
</file>

<file path=xl/sharedStrings.xml><?xml version="1.0" encoding="utf-8"?>
<sst xmlns="http://schemas.openxmlformats.org/spreadsheetml/2006/main" count="428" uniqueCount="266">
  <si>
    <t xml:space="preserve">Unidad de Gestión Responsable: </t>
  </si>
  <si>
    <t>Observaciones a la ejecución</t>
  </si>
  <si>
    <t>ÍNDICE DE AVANCE DEL PLAN OPERATIVO DE LA UNIDAD DE GESTIÓN (I.A.P.O)</t>
  </si>
  <si>
    <r>
      <t>Actividad</t>
    </r>
    <r>
      <rPr>
        <shadow/>
        <sz val="8"/>
        <color indexed="9"/>
        <rFont val="Arial Narrow"/>
        <family val="2"/>
      </rPr>
      <t/>
    </r>
  </si>
  <si>
    <t>Fecha deseable de terminación</t>
  </si>
  <si>
    <t>Responsable de la actividad</t>
  </si>
  <si>
    <r>
      <t>Fuente de Verificación  de la evidencia</t>
    </r>
    <r>
      <rPr>
        <shadow/>
        <sz val="8"/>
        <color indexed="9"/>
        <rFont val="Arial Narrow"/>
        <family val="2"/>
      </rPr>
      <t/>
    </r>
  </si>
  <si>
    <t>Valor esperado</t>
  </si>
  <si>
    <t>Índice de avance del indicador de producto (%)</t>
  </si>
  <si>
    <t>Logro del indicador de producto</t>
  </si>
  <si>
    <t>Fórmula de medición</t>
  </si>
  <si>
    <t xml:space="preserve"> Forma de cálculo del indicador de producto</t>
  </si>
  <si>
    <t>Fecha de corte del seguimiento:</t>
  </si>
  <si>
    <t>Fecha de presentación:</t>
  </si>
  <si>
    <r>
      <t xml:space="preserve">Valor esperado
</t>
    </r>
    <r>
      <rPr>
        <shadow/>
        <sz val="8"/>
        <color indexed="9"/>
        <rFont val="Arial"/>
        <family val="2"/>
      </rPr>
      <t>(vigencia actual)</t>
    </r>
  </si>
  <si>
    <r>
      <t xml:space="preserve">Factor </t>
    </r>
    <r>
      <rPr>
        <shadow/>
        <sz val="8"/>
        <color indexed="9"/>
        <rFont val="Arial"/>
        <family val="2"/>
      </rPr>
      <t>(Número)</t>
    </r>
  </si>
  <si>
    <r>
      <t xml:space="preserve">Característica
</t>
    </r>
    <r>
      <rPr>
        <shadow/>
        <sz val="8"/>
        <color indexed="9"/>
        <rFont val="Arial"/>
        <family val="2"/>
      </rPr>
      <t>(Número)</t>
    </r>
  </si>
  <si>
    <r>
      <t xml:space="preserve">Aspecto
</t>
    </r>
    <r>
      <rPr>
        <shadow/>
        <sz val="8"/>
        <color indexed="9"/>
        <rFont val="Arial"/>
        <family val="2"/>
      </rPr>
      <t>(Letra)</t>
    </r>
  </si>
  <si>
    <r>
      <t xml:space="preserve">Componente
</t>
    </r>
    <r>
      <rPr>
        <sz val="8"/>
        <color indexed="9"/>
        <rFont val="Arial"/>
        <family val="2"/>
      </rPr>
      <t>(Seleccionar de la lista desplegable)</t>
    </r>
  </si>
  <si>
    <r>
      <t xml:space="preserve">Actividad </t>
    </r>
    <r>
      <rPr>
        <sz val="8"/>
        <color indexed="9"/>
        <rFont val="Arial"/>
        <family val="2"/>
      </rPr>
      <t>(Número)</t>
    </r>
  </si>
  <si>
    <r>
      <t xml:space="preserve">Componente TIC 
</t>
    </r>
    <r>
      <rPr>
        <sz val="8"/>
        <color indexed="9"/>
        <rFont val="Arial"/>
        <family val="2"/>
      </rPr>
      <t>(Seleccionar de la lista desplegable)</t>
    </r>
  </si>
  <si>
    <r>
      <t xml:space="preserve">Criterio Específico </t>
    </r>
    <r>
      <rPr>
        <sz val="8"/>
        <color indexed="9"/>
        <rFont val="Arial"/>
        <family val="2"/>
      </rPr>
      <t>(Número)</t>
    </r>
  </si>
  <si>
    <r>
      <t xml:space="preserve">Descripción del Logro
</t>
    </r>
    <r>
      <rPr>
        <shadow/>
        <sz val="8"/>
        <color indexed="9"/>
        <rFont val="Arial"/>
        <family val="2"/>
      </rPr>
      <t>(Teniendo como base la " Forma de cálculo del indicador de producto")</t>
    </r>
  </si>
  <si>
    <t>Indicador de producto que mide el avance de la actividad</t>
  </si>
  <si>
    <t>Código: FPL45</t>
  </si>
  <si>
    <t>Plan Anticorrupción y de Atención al Ciudadano</t>
  </si>
  <si>
    <t>S E G U I M I E N T O</t>
  </si>
  <si>
    <t xml:space="preserve"> P L A N     O P E R A T I V O</t>
  </si>
  <si>
    <t>A R T I C U L A C I Ó N</t>
  </si>
  <si>
    <t xml:space="preserve">Nombre Proyecto o Acción </t>
  </si>
  <si>
    <t xml:space="preserve">Indicador estratégico </t>
  </si>
  <si>
    <t>FORTALECIMIENTO DE LOS FACTORES DE CALIDAD ASOCIADOS CON LA MISIÓN DEL PCJIC</t>
  </si>
  <si>
    <t>FORTALECIMIENTO DE LA GESTIÓN INSTITUCIONAL DEL PCJIC</t>
  </si>
  <si>
    <t>Plan de Gobierno en Línea</t>
  </si>
  <si>
    <t>Día/Mes/Año</t>
  </si>
  <si>
    <t>POAI 2017</t>
  </si>
  <si>
    <t>ACUERDO DE GESTIÓN</t>
  </si>
  <si>
    <t>Compromiso Superior Alineado</t>
  </si>
  <si>
    <t>LINEAMIENTOS CNA DE ACREDITACIÓN INSTITUCIONAL</t>
  </si>
  <si>
    <t>COMPROMISOS LABORALES</t>
  </si>
  <si>
    <t>PLAN POLITÉCNICO ESTRATÉGICO</t>
  </si>
  <si>
    <t xml:space="preserve">PLAN DE MEJORAMIENTO DE PROGRAMAS ACADÉMICOS  </t>
  </si>
  <si>
    <t>Versión: 06</t>
  </si>
  <si>
    <t xml:space="preserve">P L A N    O P E R A T I V O </t>
  </si>
  <si>
    <t>Proyecto Plan de Acción 2016-2019 Gobernación de Antioquia</t>
  </si>
  <si>
    <t>Lineamientos CNA de Acreditación Institucional</t>
  </si>
  <si>
    <t>I.A.F.PoA</t>
  </si>
  <si>
    <t>Preparación y realización del proceso de Autoevaluación y Acreditación Institucional y de Programas</t>
  </si>
  <si>
    <t>Informe de autoevaluación</t>
  </si>
  <si>
    <t>Documento maestro elaborado</t>
  </si>
  <si>
    <t>Número de docentes vinculados y ocasionales</t>
  </si>
  <si>
    <t>V1: Número de docentes que estuvieron vinculados en la vigencia
V2: Número de docentes ocasionales que prestaron sus servicios
V1 + V2</t>
  </si>
  <si>
    <t>Actualización del Proyecto Educativo Institucional</t>
  </si>
  <si>
    <t>V1: Planes Educativos de Facultad (PEF) actualizados
V1</t>
  </si>
  <si>
    <t>Plan de cualificación docente 2030</t>
  </si>
  <si>
    <t>V1: Plan de cualificación docente 2030
V1</t>
  </si>
  <si>
    <t>Fortalecimiento y desarrollo de la docencia y los procesos académicos</t>
  </si>
  <si>
    <t>Pertinencia de las disciplinas y áreas de conocimiento de la institución</t>
  </si>
  <si>
    <t>V1: Propuesta de nueva oferta de pregrado para la Institución alineada con los referentes estratégicos a 2030
V1</t>
  </si>
  <si>
    <t>Programas de posgrado nuevos</t>
  </si>
  <si>
    <t>V1: Número de programas de posgrado nuevos presentados ante el Comité Central de Autoevaluación
V1</t>
  </si>
  <si>
    <t>Fortalecimiento de la extensión, la cooperación y las relaciones con comunidades</t>
  </si>
  <si>
    <t>Movilidad nacional e internacional de estudiantes y docentes</t>
  </si>
  <si>
    <t>V1: Número de movilidades de docentes asociadas a investigación y formación.
V2: Número de movilidades de docentes asociadas a participación en redes.                                              V3: Número de movilidades de expertos y de docentes entrantes y salientes para la cualificación de la formación y la labor académica.
V1 + V2 + V3</t>
  </si>
  <si>
    <t>V1: Número de movilidades de estudiantes asociadas a proyectos de investigación 
V2: Número de movilidades de estudiantes en el marco de actividades de cooperación académica
V1 + V2</t>
  </si>
  <si>
    <t>Desarrollar programas y servicios de extensión</t>
  </si>
  <si>
    <t>V1: Programas, servicios o cohortes de educación continua y formación por extensión servidos
V1</t>
  </si>
  <si>
    <t>Articulación Poli- Educación Media Técnica</t>
  </si>
  <si>
    <t>Encadenamiento con la Educación Media Técnica</t>
  </si>
  <si>
    <t>V1: Número de programas académicos encadenados con la Educación Media Técnica
V1</t>
  </si>
  <si>
    <t>FACULTAD DE EDUCACIÓN FÍSICA, RECREACIÓN Y DEPORTE</t>
  </si>
  <si>
    <t>Consejo de Facultad</t>
  </si>
  <si>
    <r>
      <t xml:space="preserve">Código de Registros BPP </t>
    </r>
    <r>
      <rPr>
        <sz val="8"/>
        <color theme="0"/>
        <rFont val="Arial"/>
        <family val="2"/>
      </rPr>
      <t>(Número)</t>
    </r>
  </si>
  <si>
    <t>Comité de Autoevaluación y Consejo de Facultad</t>
  </si>
  <si>
    <t>3. Elaboración documento maestro</t>
  </si>
  <si>
    <t>PLAN DE ACCIÓN INSTITUCIONAL</t>
  </si>
  <si>
    <t>PLAN OPERATIVO ANUAL DE INVERSIONES POAI</t>
  </si>
  <si>
    <t>PLAN ANTICORRUPCIÓN Y DE ATENCIÓN AL CIUDADANO</t>
  </si>
  <si>
    <t>PLAN DE GOBIERNO EN LÍNEA</t>
  </si>
  <si>
    <t>PLAN DE FOMENTO A LA CALIDAD</t>
  </si>
  <si>
    <t>PLAN DE MEJORAMIENTO</t>
  </si>
  <si>
    <t>SISTEMA INTEGRADO DE GESTIÓN</t>
  </si>
  <si>
    <t>Diciembre 31</t>
  </si>
  <si>
    <t>Relación de programas de pregrado con acreditación de alta calidad / total de programas de pregrado acreditables</t>
  </si>
  <si>
    <t>V1: Número de programas de pregrado con acreditación de alta calidad en sede Poblado
V2: Número de programas de pregrado con acreditación de alta calidad en sede Oriente
V3: Número de programas de pregrado con acreditación de alta calidad en sede Urabá
V4: Número de programas de pregrado acreditables de alta calidad en sede Poblado
V5: Número de programas de pregrado acreditables de alta calidad en sede Oriente
V6: Número de programas de pregrado acreditables de alta calidad en sede Urabá
(V1 + V2 + V3) / (V4 + V5 + V6)</t>
  </si>
  <si>
    <t>2. Definicion del plan de mejoramiento</t>
  </si>
  <si>
    <t xml:space="preserve">V1. Número de informes de autoevaluación </t>
  </si>
  <si>
    <t>V1. Número de planes de mejoramiento</t>
  </si>
  <si>
    <t>Plan de mejoramiento</t>
  </si>
  <si>
    <t>V1. Número de documentos maestros elaborados</t>
  </si>
  <si>
    <t>Presentación</t>
  </si>
  <si>
    <t>V1. Número de documentos maestros presentados</t>
  </si>
  <si>
    <t>1. Elaboración, diseño e implementación del proceso de autoevaluación de los 2 programas acreditados con miras a su reacreditación en 2018</t>
  </si>
  <si>
    <t>Estudios</t>
  </si>
  <si>
    <t>V1. Número de estudios realizados</t>
  </si>
  <si>
    <t xml:space="preserve">2. Elaboración y presentación de la propuesta de 2 nuevos pregrados ante el Consejo de Facultad. </t>
  </si>
  <si>
    <t>1. Realización de estudios de identificación de nueva oferta de pregrado (contexto local y nacional)</t>
  </si>
  <si>
    <t>1. Realización de estudios de identificación de nueva oferta posgrados (contexto local y nacional)</t>
  </si>
  <si>
    <t>4. Presentación de los documentos maestros ante el Comité Central de Autoevaluación.</t>
  </si>
  <si>
    <t>3. Presentación de los documentos maestros ante el Comité Central de Autoevaluación.</t>
  </si>
  <si>
    <t>3. Presentación del documento maestro ante el Comité Central de Autoevaluación.</t>
  </si>
  <si>
    <t>Número de documentos propuesta remitidos</t>
  </si>
  <si>
    <t>Documentos propuesta</t>
  </si>
  <si>
    <t>Informes de ejecución</t>
  </si>
  <si>
    <t>Número de informes finales de ejecución</t>
  </si>
  <si>
    <t>1. Presentación de propuestas para la ejecución de programas de educación continua ante el INDER Medellín e INDEPORTES Antioquia (Diplomado, Programa por su salud muévase pues y Curso de Administración deportiva).</t>
  </si>
  <si>
    <t>2. Desarrollo y ejecución de los programas de educación continua</t>
  </si>
  <si>
    <t>1. Propuesta presentada ante el Comité de Currículo para la Articulación del programa Educación Física, Recreación y Deportes.</t>
  </si>
  <si>
    <t>Número de documentos propuesta presentado al Comité de Currículo</t>
  </si>
  <si>
    <t>2. Ejecución del proceso de articulación del programa Educación Física, Recreación y Deportes.</t>
  </si>
  <si>
    <t>Docente ocasional sede Rionegro</t>
  </si>
  <si>
    <t>N.A.</t>
  </si>
  <si>
    <t>Facultad y Asistentes de las Prácticas Profesionales y Docentes</t>
  </si>
  <si>
    <t>Mantenimiento y seguimiento a los Programas Especiales adscritos a la Facultad</t>
  </si>
  <si>
    <t>Programas Especiales de la Facultad</t>
  </si>
  <si>
    <t>Número de programas Especiales adscritos a la Facultad</t>
  </si>
  <si>
    <t>Facultad y Programas Especiales</t>
  </si>
  <si>
    <t xml:space="preserve">Número de programas con convenios firmados </t>
  </si>
  <si>
    <t>Programas con convenios firmados</t>
  </si>
  <si>
    <t>Gestión de convenios para las Prácticas Profesional y Docente de los Programas de Pregrado</t>
  </si>
  <si>
    <t>Gestión de Participaciones deportivas</t>
  </si>
  <si>
    <t>Participaciones deportivas</t>
  </si>
  <si>
    <t>Número de Participaciones deportivas</t>
  </si>
  <si>
    <t>Decanatura</t>
  </si>
  <si>
    <t xml:space="preserve">Compra de implementación y dotación </t>
  </si>
  <si>
    <t>Material deportivo adquirido</t>
  </si>
  <si>
    <t>Número de procesos de contratación</t>
  </si>
  <si>
    <t>Facultad y Comités de Contratación.</t>
  </si>
  <si>
    <t>Obras</t>
  </si>
  <si>
    <t>Facultad, Autoevaluación y la Institución.</t>
  </si>
  <si>
    <t>Programa de Deporte Universitario</t>
  </si>
  <si>
    <t>Fortalecimiento de la educación superior en el Politécnico Colombiano JIC</t>
  </si>
  <si>
    <t>1. Mejoramiento de la logística y el modelo de programación académica con el fin de aumentar la eficiencia de uso de las aulas de clase por facultad.</t>
  </si>
  <si>
    <t>Porcentaje de programación de puestos hora jornada académica</t>
  </si>
  <si>
    <r>
      <t xml:space="preserve">V1. Número de puestos hora jornada académica programados
V2. Número total de puestos hora jornada académica disponibles
</t>
    </r>
    <r>
      <rPr>
        <b/>
        <sz val="8"/>
        <color indexed="8"/>
        <rFont val="Arial"/>
        <family val="2"/>
      </rPr>
      <t>(V1 / V2) * 100</t>
    </r>
  </si>
  <si>
    <t>Noviembre 30</t>
  </si>
  <si>
    <t>Decano Facultad</t>
  </si>
  <si>
    <t>2. Diseño e implementación de estrategias para optimizar el cumplimiento de las funciones misionales de la institución por parte de los docentes de cátedra</t>
  </si>
  <si>
    <t>Porcentaje de docentes de cátedra de la Facultad dedicados a actividades de cátedra directa en pregrado</t>
  </si>
  <si>
    <r>
      <t xml:space="preserve">V1. Número de docentes de cátedra de la Facultad dedicados a actividades de cátedra directa en pregrado 
V2. Número total de docentes de cátedra de la Facultad
</t>
    </r>
    <r>
      <rPr>
        <b/>
        <sz val="8"/>
        <color indexed="8"/>
        <rFont val="Arial"/>
        <family val="2"/>
      </rPr>
      <t>(V1 / V2) * 100</t>
    </r>
  </si>
  <si>
    <t>3. Diseño e implementación de estrategias para aumentar la calidad y diversidad de los docentes de cátedra en términos su nivel de formación</t>
  </si>
  <si>
    <t>Porcentaje de docentes de cátedra con título de maestría o doctorado</t>
  </si>
  <si>
    <r>
      <t xml:space="preserve">V1. Número de docentes de cátedra de la Facultad con título de maestría o doctorado
V2. Número total de docentes de cátedra de la Facultad
</t>
    </r>
    <r>
      <rPr>
        <b/>
        <sz val="8"/>
        <color indexed="8"/>
        <rFont val="Arial"/>
        <family val="2"/>
      </rPr>
      <t>(V1 / V2) * 100</t>
    </r>
  </si>
  <si>
    <t>a</t>
  </si>
  <si>
    <t>f</t>
  </si>
  <si>
    <t>Mejoramiento del acceso equitativo y permanencia en la educación técnica tecnológica y profesional en el Politécnico Colombiano Jaime Isaza Cadavid</t>
  </si>
  <si>
    <t>Relación docente / estudiante en programas acreditados (o en proceso de renovación)</t>
  </si>
  <si>
    <t>Relación docente / estudiante en programas no acreditados</t>
  </si>
  <si>
    <t>1 / 50</t>
  </si>
  <si>
    <t>1 / 90</t>
  </si>
  <si>
    <r>
      <t xml:space="preserve">V1: Número de estudiantes en los programas acreditados (o en proceso de renovación </t>
    </r>
    <r>
      <rPr>
        <sz val="8"/>
        <color theme="1"/>
        <rFont val="Arial"/>
        <family val="2"/>
      </rPr>
      <t xml:space="preserve">2017)
V2: Número de docentes vinculados u ocasionales en los programas acreditados (o en proceso de renovación 2017)
</t>
    </r>
    <r>
      <rPr>
        <b/>
        <sz val="8"/>
        <rFont val="Arial"/>
        <family val="2"/>
      </rPr>
      <t>V1 / V2</t>
    </r>
  </si>
  <si>
    <r>
      <t xml:space="preserve">V1: Número de estudiantes en los programas no acreditados
V2: Número de docentes vinculados u ocasionales en los programas no acreditados
</t>
    </r>
    <r>
      <rPr>
        <b/>
        <sz val="8"/>
        <rFont val="Arial"/>
        <family val="2"/>
      </rPr>
      <t>V1 / V2</t>
    </r>
  </si>
  <si>
    <t>1. Aumentar el número de profesores vinculados u ocasionales de la Facultad</t>
  </si>
  <si>
    <t>Número de profesores vinculados, de planta u ocasionales</t>
  </si>
  <si>
    <t>2. Mejorar la relación docente estudiantes de programas acreditados mediante el incremento del número de docentes (vinculados u ocasionales)</t>
  </si>
  <si>
    <t>Relación docente estudiantes programas acreditados (Profesional en Deporte y Licenciatura)</t>
  </si>
  <si>
    <t>V1: Número de docentes vinculados u ocasionales en los programas acreditados (o en proceso de renovación 2016)
V2: Número de estudiantes en los programas acreditados (o en proceso de renovación 2016)
V1 / V2</t>
  </si>
  <si>
    <t>3. Mejorar la relación docente estudiantes de programas no acreditados mediante el incremento del número de docentes (vinculados u ocasionales)</t>
  </si>
  <si>
    <t>Relación docente estudiantes programas no acreditados (Valor promedio para los demás programas de la Facultad)</t>
  </si>
  <si>
    <t>c</t>
  </si>
  <si>
    <t>V1: Número de docentes que estuvieron vinculados en la vigencia en la Facultad
V2: Número de docentes ocasionales que prestaron sus servicios en la Facultad
V1 + V2</t>
  </si>
  <si>
    <t>V1: Número de docentes vinculados u ocasionales en los programas no acreditados (o en proceso de renovación)
V2: Número de estudiantes en los programas no acreditados (o en proceso de renovación)
V1 / V2</t>
  </si>
  <si>
    <t>Fortalecimiento y desarrollo de la investigación</t>
  </si>
  <si>
    <t>Profesores activos en investigación</t>
  </si>
  <si>
    <t>V1: Número de profesores vinculados activos y con producción en los grupos de investigación
V2: Número total de profesores vinculados en 2017
(V1 / V2)  * 100</t>
  </si>
  <si>
    <t>Decano Facultad, Directores Grupos de Investigación</t>
  </si>
  <si>
    <t>Fortalecimiento y sostenimiento  de los grupos de investigación</t>
  </si>
  <si>
    <t>Participación de estudiantes en estrategias de investigación formativa</t>
  </si>
  <si>
    <t>V1: Número de estudiantes que participan en semilleros de investigación
V2: Número de estudiantes con asignaturas relacionadas con investigación (aula)
V3: Número de estudiantes que participan en otras estrategia formativas de investigación definidas por la institución
V4: Número de estudiantes que participan en los encuentros de investigación
V5: Número de estudiantes que participan en proyectos de micro cuantía
V6: Número de estudiantes que realizan proyectos de grado relacionados con investigación
V7: Número total de estudiantes 
[(V1 + V2 + V3 + V4 + V5+V6) / V7] * 100
Nota: En caso de estar en dos categorías poblacionales o más, se tomará la de mayor impacto para la institución</t>
  </si>
  <si>
    <t>Porcentaje de estudiantes que participan en las estrategias de investigación formativa</t>
  </si>
  <si>
    <t>1. Diseño y Presentación de Proyectos de Investigación.</t>
  </si>
  <si>
    <t>Proyectos de Investigación presentados por los Docentes y estudiantes en la convocatoria Interna.</t>
  </si>
  <si>
    <t>Número de proyectos de Investigación presentados por los Docentes y estudiantes en la convocatoria Interna.</t>
  </si>
  <si>
    <t>Consejo de Facultad - Grupos de Investigación</t>
  </si>
  <si>
    <t>2. Incrementar el número de profesores vinculados activos con producción en los grupos de investigación</t>
  </si>
  <si>
    <t>Porcentaje de profesores vinculados activos con producción en los grupos de investigación</t>
  </si>
  <si>
    <t>V1: Número de profesores vinculados activos y con producción en los grupos de investigación
V2: Número total de profesores vinculados en 2016
(V1 / V2 )  * 100</t>
  </si>
  <si>
    <t>V1: Número de grupos categorizados por Colciencias en A o en B
V2: Número total de grupos categorizados por Colciencias
(V1 / V2 ) * 100</t>
  </si>
  <si>
    <t>Número de grupos que mantienen la categoría de Colciencias</t>
  </si>
  <si>
    <t>Grupos que mantienen la categoría de Colciencias</t>
  </si>
  <si>
    <t>Grupos que alcanza la categoría C de Colciencias</t>
  </si>
  <si>
    <t>Númer de grupos que alcanza la categoría C de Colciencias</t>
  </si>
  <si>
    <t>Octubre 30</t>
  </si>
  <si>
    <t>m</t>
  </si>
  <si>
    <t>i</t>
  </si>
  <si>
    <t>1. Mantener la categoría del grupo COMAEFI - Comunidad de aprendizaje en Educación Física en B</t>
  </si>
  <si>
    <t>2. Alcanzar la categoría C para el grupo GESTAS - Gestion Deportiva</t>
  </si>
  <si>
    <t>1. Incrementar el número de estudiantes que participan en las estrategias de investigación formativa</t>
  </si>
  <si>
    <t>e</t>
  </si>
  <si>
    <t>1. Diálogo del Decano con los estudiantes de la Facultad</t>
  </si>
  <si>
    <t>Diálogo del Decano con los estudiantes</t>
  </si>
  <si>
    <r>
      <t xml:space="preserve">V1: Diálogo del Decano con los estudiantes
</t>
    </r>
    <r>
      <rPr>
        <b/>
        <sz val="8"/>
        <color indexed="8"/>
        <rFont val="Arial"/>
        <family val="2"/>
      </rPr>
      <t>V1</t>
    </r>
    <r>
      <rPr>
        <sz val="8"/>
        <color indexed="8"/>
        <rFont val="Arial"/>
        <family val="2"/>
      </rPr>
      <t xml:space="preserve"> </t>
    </r>
  </si>
  <si>
    <t>Estrategia rendición de cuentas</t>
  </si>
  <si>
    <t xml:space="preserve">Diálogo con los estudiantes </t>
  </si>
  <si>
    <t>2.17</t>
  </si>
  <si>
    <t>Porcentaje de acciones cumplidas en el Plan de Mejoramiento</t>
  </si>
  <si>
    <t>V1: Número de acciones evaluadas y cerradas
V2: Número total de acciones del Proceso Gestión Curricular que corresponden a la Facultad
(V1 / V2) * 100</t>
  </si>
  <si>
    <t>1. Realizar las gestiones necesarias para cerrar las acciones preventivas, de mejora y correctivas en el módulo "Mejoramiento Continuo" de Kawak</t>
  </si>
  <si>
    <t>8</t>
  </si>
  <si>
    <t>21</t>
  </si>
  <si>
    <t>d</t>
  </si>
  <si>
    <t xml:space="preserve">1. Atención a PQRS </t>
  </si>
  <si>
    <t>Porcentaje de PQRS atendidas</t>
  </si>
  <si>
    <r>
      <t xml:space="preserve">V1: Número de PQRS atendidas
V2: Número total de PQRS </t>
    </r>
    <r>
      <rPr>
        <sz val="8"/>
        <rFont val="Arial"/>
        <family val="2"/>
      </rPr>
      <t>que corresponden a la Facultad</t>
    </r>
    <r>
      <rPr>
        <sz val="8"/>
        <color indexed="10"/>
        <rFont val="Arial"/>
        <family val="2"/>
      </rPr>
      <t xml:space="preserve">
</t>
    </r>
    <r>
      <rPr>
        <sz val="8"/>
        <rFont val="Arial"/>
        <family val="2"/>
      </rPr>
      <t>(V1 / V2) * 100</t>
    </r>
  </si>
  <si>
    <t>Sistema Integrado de Gestión</t>
  </si>
  <si>
    <t>Gestión para la movilidad de estudiantes de la Facultad</t>
  </si>
  <si>
    <t>Estudiantes en movilidad</t>
  </si>
  <si>
    <t>Número de estudiantes en movilidad con otras universidades locales</t>
  </si>
  <si>
    <t xml:space="preserve">Consejo de Facultad </t>
  </si>
  <si>
    <t>Gestión para la movilidad de docentes de la Facultad</t>
  </si>
  <si>
    <t>Docentes de Tiempo Completo en movilidad</t>
  </si>
  <si>
    <t>Número de docentes de Tiempo Completo en calidad de Ponentes en eventos académicos Nacionales e Internacionales</t>
  </si>
  <si>
    <t>1. Elaboración de los Perfiles de los Docentes, aprobación y recomendación de los Perfiles por parte del Consejo de Facultad..</t>
  </si>
  <si>
    <t>Definición de perfiles para docentes de Tiempo Completo Ocasionales</t>
  </si>
  <si>
    <t>Número de perfiles definidos</t>
  </si>
  <si>
    <t>Porcentaje de docentes vinculados y ocasionales con título de maestría o doctorado</t>
  </si>
  <si>
    <t>Tic para gobierno abierto</t>
  </si>
  <si>
    <t>1</t>
  </si>
  <si>
    <t>Agosto 15</t>
  </si>
  <si>
    <t>Porcentaje de cuerpos colegiados que cuentan con representación de estudiantes, docentes y graduados</t>
  </si>
  <si>
    <t>V1: Número de cuerpos colegiados de la Facultad que cuentan con representación efectiva estudiantes
V2: Número de cuerpos colegiados de la Facultad que cuentan con representación efectiva docente
V3: Número de cuerpos colegiados de la Facultad que cuentan con representación efectiva de graduados
V4: Número de cuerpos colegiados de la Facultad que prevén representación estudiantil
V5: Número de cuerpos colegiados de la Facultad que prevén representación docente
V6: Número de cuerpos colegiados de la Facultad que prevén representación de graduados
(V1+V2+V3) / (V4+V5+V6) * 100</t>
  </si>
  <si>
    <t>Octubre 31</t>
  </si>
  <si>
    <t>V1. Número de docentes vinculados y ocasionales de la Facultad con título de maestría o doctorado
V2. Número total de docentes vinculados y ocasionales de la Facultad
(V1 / V2) * 100</t>
  </si>
  <si>
    <t>V1: Número de docentes ocasionales en proceso de formación maestría
V2: Número de docentes ocasionales en proceso de formación doctoral
V3: Número total de docentes ocasionales de la Facultad
(V1+V2) / V3</t>
  </si>
  <si>
    <t xml:space="preserve">V1. Número de docentes vinculados en nivel de formación de maestría
V2. Número de docentes vinculados en nivel de formación de doctorado
V3. Número total de docentes vinculados de la Facultad
((V1 + V2) / V3) * 100
</t>
  </si>
  <si>
    <t>Agosto 30</t>
  </si>
  <si>
    <t xml:space="preserve">Elección por Consejo de Facultad de los remplazos para los dos estudiantes representantes a comités de currículo por el período restante, pues uno de los estudiantes renunció y el otro se encuentra en pasantía. </t>
  </si>
  <si>
    <t>V1: Elección de estudiantes
V1</t>
  </si>
  <si>
    <t>Gestión de Recursos CREE para la construcción de canchas polideportivas</t>
  </si>
  <si>
    <t>Número de canchas polideportiva en construcción</t>
  </si>
  <si>
    <t>Diciembre 15</t>
  </si>
  <si>
    <t>Experto</t>
  </si>
  <si>
    <t>Consejo de Facultad
Experto</t>
  </si>
  <si>
    <t>Julio 31</t>
  </si>
  <si>
    <t>1. Promover la participación de los estudiantes, docentes y graduados  en los organismos de decisión o cuerpos colegiados que apoyan la gestión misional en la Facultad.</t>
  </si>
  <si>
    <t>1. Diseño e implementación de estrategias para aumentar la calidad y diversidad de los docentes vinculados y ocasionales en términos de su nivel de formación</t>
  </si>
  <si>
    <t>2. Participaciones de los docentes como ponentes o con productos fruto del proceso de cualificación y perfeccionamiento</t>
  </si>
  <si>
    <t>Porcentaje de docentes con productos fruto del proceso de cualificación y perfeccionamiento</t>
  </si>
  <si>
    <t>Porcentaje de docentes  vinculados en proceso de formación doctoral o maestría</t>
  </si>
  <si>
    <t>Porcentaje de docentes  ocasionales en proceso de formación doctoral o maestría</t>
  </si>
  <si>
    <t>V1. Número de certificados de participación como ponentes o productos fruto del proceso de cualificación docente de los docentes vinculados.
V2. Número total de docentes vinculados participantes en proceso de cualificación docente.
V1/V2*100%</t>
  </si>
  <si>
    <t>3. Realizar transferencias de conocimiento, capacitaciones o  divulgaciones, producto del proceso de cualificación y perfeccionamiento docente.</t>
  </si>
  <si>
    <t>V1. Número de actividades de transferencias de conocimiento, capacitaciones y/o  divulgaciones realizados producto de la cualificación docente.
V2. Número total de docentes participantes en proceso de cualificación docente.
V1/V2*100%</t>
  </si>
  <si>
    <t>Porcentaje de docentes con transferencias de conocimiento, capacitaciones o  divulgaciones, producto del proceso de cualificación y perfeccionamiento docente.</t>
  </si>
  <si>
    <t>5. Aprobación de la reforma curricular profesional en Deporte por el Comité de Currículo y Consejo de Facultad</t>
  </si>
  <si>
    <t>Reforma aprobada</t>
  </si>
  <si>
    <t>V1. Reforma curricular de profesional en Deporte aprobada por el Comité de Currículo y Consejo de Facultad</t>
  </si>
  <si>
    <t>Actualización del reglamento de prácticas de la Facultad</t>
  </si>
  <si>
    <t>Reglamento actualizado</t>
  </si>
  <si>
    <t>Número de reglamento actualizado</t>
  </si>
  <si>
    <t>1. Actualización y aprobación del Proyecto Educativo de Facultad</t>
  </si>
  <si>
    <t>Proyecto Educativo de Facultad aprobado por el Consejo de Facultad</t>
  </si>
  <si>
    <t>Número de documento aprobado</t>
  </si>
  <si>
    <t>Proyectos Educativos de Programa aprobados por el Consejo de Facultad</t>
  </si>
  <si>
    <t>Número de documentos aprobados</t>
  </si>
  <si>
    <t>2. Actualización y aprobación de los Proyectos Educativos de Programa</t>
  </si>
  <si>
    <t xml:space="preserve">2. Elaboración y presentación de la propuesta de nuevo posgrado ante el Consejo de Facultad (Maestría en Administración Deportiva) </t>
  </si>
  <si>
    <t>Fortalecimiento y desarrollo de la docencia y de los procesos académicos.</t>
  </si>
  <si>
    <t>Número de profesores nuevos vinculados, de planta u ocasionales</t>
  </si>
  <si>
    <t>Promover la participación de la comunidad académica en organismos de decisión o cuerpos colegiados que apoyan la gestión misional.</t>
  </si>
  <si>
    <t>Porcentaje de cuerpos colegiados en los que docentes, estudiantes o graduados; participan en las decisiones que orientan la gestión misional</t>
  </si>
  <si>
    <t>V1: Número de cuerpos colegiados con representante
V2: Número de cuerpos colegiados con representación
(V1 / V2) * 100</t>
  </si>
  <si>
    <t>100%</t>
  </si>
  <si>
    <t>b</t>
  </si>
  <si>
    <t>19 y 23</t>
  </si>
  <si>
    <t>(a, b, f, g, i)
(a, b, 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</si>
</sst>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sz val="10"/>
      <name val="Arial"/>
      <family val="2"/>
    </font>
    <font>
      <b/>
      <sz val="11"/>
      <color indexed="57"/>
      <name val="Calibri"/>
      <family val="2"/>
    </font>
    <font>
      <sz val="10"/>
      <color indexed="8"/>
      <name val="Arial"/>
      <family val="2"/>
    </font>
    <font>
      <b/>
      <sz val="12"/>
      <color indexed="8"/>
      <name val="Arial"/>
      <family val="2"/>
    </font>
    <font>
      <shadow/>
      <sz val="8"/>
      <color indexed="9"/>
      <name val="Arial Narrow"/>
      <family val="2"/>
    </font>
    <font>
      <shadow/>
      <sz val="8"/>
      <color indexed="9"/>
      <name val="Arial"/>
      <family val="2"/>
    </font>
    <font>
      <sz val="8"/>
      <color indexed="9"/>
      <name val="Arial"/>
      <family val="2"/>
    </font>
    <font>
      <sz val="8"/>
      <name val="Arial"/>
      <family val="2"/>
    </font>
    <font>
      <shadow/>
      <sz val="8"/>
      <name val="Arial"/>
      <family val="2"/>
    </font>
    <font>
      <sz val="11"/>
      <name val="Arial"/>
      <family val="2"/>
    </font>
    <font>
      <sz val="11"/>
      <color theme="1"/>
      <name val="Calibri"/>
      <family val="2"/>
      <scheme val="minor"/>
    </font>
    <font>
      <sz val="8"/>
      <color theme="1"/>
      <name val="Arial"/>
      <family val="2"/>
    </font>
    <font>
      <sz val="8"/>
      <color theme="1"/>
      <name val="Arial Narrow"/>
      <family val="2"/>
    </font>
    <font>
      <sz val="11"/>
      <color theme="1"/>
      <name val="Arial"/>
      <family val="2"/>
    </font>
    <font>
      <b/>
      <sz val="8"/>
      <color theme="1"/>
      <name val="Arial"/>
      <family val="2"/>
    </font>
    <font>
      <b/>
      <shadow/>
      <sz val="8"/>
      <color theme="0"/>
      <name val="Arial"/>
      <family val="2"/>
    </font>
    <font>
      <b/>
      <sz val="8"/>
      <color theme="0"/>
      <name val="Arial"/>
      <family val="2"/>
    </font>
    <font>
      <b/>
      <sz val="11"/>
      <color theme="1"/>
      <name val="Arial"/>
      <family val="2"/>
    </font>
    <font>
      <sz val="8"/>
      <color theme="0" tint="-0.499984740745262"/>
      <name val="Arial"/>
      <family val="2"/>
    </font>
    <font>
      <sz val="8"/>
      <color theme="0"/>
      <name val="Arial"/>
      <family val="2"/>
    </font>
    <font>
      <sz val="8"/>
      <color indexed="8"/>
      <name val="Arial"/>
      <family val="2"/>
    </font>
    <font>
      <b/>
      <sz val="8"/>
      <color indexed="8"/>
      <name val="Arial"/>
      <family val="2"/>
    </font>
    <font>
      <b/>
      <sz val="8"/>
      <name val="Arial"/>
      <family val="2"/>
    </font>
    <font>
      <sz val="8"/>
      <color indexed="10"/>
      <name val="Arial"/>
      <family val="2"/>
    </font>
  </fonts>
  <fills count="12">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CC"/>
        <bgColor indexed="64"/>
      </patternFill>
    </fill>
    <fill>
      <patternFill patternType="solid">
        <fgColor rgb="FF4F6228"/>
        <bgColor indexed="64"/>
      </patternFill>
    </fill>
    <fill>
      <patternFill patternType="solid">
        <fgColor theme="9" tint="0.59996337778862885"/>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2499465926084170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2" fillId="2" borderId="0" applyNumberFormat="0" applyBorder="0" applyAlignment="0" applyProtection="0"/>
    <xf numFmtId="0" fontId="1" fillId="0" borderId="0"/>
    <xf numFmtId="0" fontId="11" fillId="0" borderId="0"/>
    <xf numFmtId="9" fontId="11" fillId="0" borderId="0" applyFont="0" applyFill="0" applyBorder="0" applyAlignment="0" applyProtection="0"/>
  </cellStyleXfs>
  <cellXfs count="159">
    <xf numFmtId="0" fontId="0" fillId="0" borderId="0" xfId="0"/>
    <xf numFmtId="0" fontId="12" fillId="0" borderId="0" xfId="0" applyFont="1"/>
    <xf numFmtId="0" fontId="12" fillId="0" borderId="0" xfId="0" applyFont="1" applyAlignment="1">
      <alignment horizontal="center" vertical="center"/>
    </xf>
    <xf numFmtId="0" fontId="3" fillId="0" borderId="1" xfId="3" applyFont="1" applyFill="1" applyBorder="1" applyAlignment="1" applyProtection="1">
      <alignment vertical="center" wrapText="1"/>
      <protection locked="0"/>
    </xf>
    <xf numFmtId="0" fontId="13" fillId="0" borderId="0" xfId="0" applyFont="1"/>
    <xf numFmtId="49" fontId="12" fillId="0" borderId="0" xfId="0" applyNumberFormat="1" applyFont="1"/>
    <xf numFmtId="3" fontId="12" fillId="0" borderId="0" xfId="0" applyNumberFormat="1" applyFont="1"/>
    <xf numFmtId="9" fontId="8" fillId="0" borderId="1" xfId="4" applyFont="1" applyFill="1" applyBorder="1" applyAlignment="1" applyProtection="1">
      <alignment horizontal="center" vertical="center" wrapText="1"/>
    </xf>
    <xf numFmtId="2" fontId="9" fillId="0" borderId="1" xfId="3" applyNumberFormat="1"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protection locked="0"/>
    </xf>
    <xf numFmtId="49" fontId="9" fillId="0" borderId="1" xfId="3" applyNumberFormat="1" applyFont="1" applyFill="1" applyBorder="1" applyAlignment="1">
      <alignment horizontal="center" vertical="center" wrapText="1"/>
    </xf>
    <xf numFmtId="0" fontId="14" fillId="0" borderId="1" xfId="0" applyFont="1" applyBorder="1"/>
    <xf numFmtId="0" fontId="14" fillId="0" borderId="1" xfId="0" applyFont="1" applyBorder="1" applyAlignment="1">
      <alignment horizontal="center" vertical="center"/>
    </xf>
    <xf numFmtId="0" fontId="15" fillId="4" borderId="1" xfId="0" applyFont="1" applyFill="1" applyBorder="1" applyAlignment="1">
      <alignment vertical="center"/>
    </xf>
    <xf numFmtId="3" fontId="15" fillId="4" borderId="1" xfId="0" applyNumberFormat="1" applyFont="1" applyFill="1" applyBorder="1" applyAlignment="1">
      <alignment vertical="center"/>
    </xf>
    <xf numFmtId="9" fontId="15" fillId="4" borderId="1" xfId="0" applyNumberFormat="1" applyFont="1" applyFill="1" applyBorder="1" applyAlignment="1">
      <alignment horizontal="center" vertical="center"/>
    </xf>
    <xf numFmtId="49" fontId="15" fillId="4" borderId="1" xfId="0" applyNumberFormat="1" applyFont="1" applyFill="1" applyBorder="1" applyAlignment="1">
      <alignment horizontal="left" vertical="center"/>
    </xf>
    <xf numFmtId="3" fontId="15"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49" fontId="12" fillId="4" borderId="1" xfId="0" applyNumberFormat="1" applyFont="1" applyFill="1" applyBorder="1" applyAlignment="1">
      <alignment horizontal="center" vertical="center"/>
    </xf>
    <xf numFmtId="49" fontId="8" fillId="3" borderId="1" xfId="0" applyNumberFormat="1" applyFont="1" applyFill="1" applyBorder="1" applyAlignment="1" applyProtection="1">
      <alignment horizontal="center" vertical="center" wrapText="1"/>
      <protection locked="0"/>
    </xf>
    <xf numFmtId="3" fontId="8" fillId="0" borderId="1" xfId="0" applyNumberFormat="1" applyFont="1" applyFill="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0" fontId="8" fillId="0" borderId="1" xfId="0" applyNumberFormat="1" applyFont="1" applyFill="1" applyBorder="1" applyAlignment="1">
      <alignment horizontal="center" vertical="center" wrapText="1"/>
    </xf>
    <xf numFmtId="9" fontId="15" fillId="8" borderId="1" xfId="0" applyNumberFormat="1" applyFont="1" applyFill="1" applyBorder="1" applyAlignment="1" applyProtection="1">
      <alignment horizontal="center" vertical="center"/>
    </xf>
    <xf numFmtId="0" fontId="15" fillId="9" borderId="1" xfId="0" applyFont="1" applyFill="1" applyBorder="1" applyAlignment="1">
      <alignment horizontal="center" vertical="center"/>
    </xf>
    <xf numFmtId="49" fontId="8" fillId="8" borderId="1" xfId="0" applyNumberFormat="1" applyFont="1" applyFill="1" applyBorder="1" applyAlignment="1">
      <alignment horizontal="center" vertical="center" wrapText="1"/>
    </xf>
    <xf numFmtId="3" fontId="8" fillId="8" borderId="1" xfId="0" applyNumberFormat="1" applyFont="1" applyFill="1" applyBorder="1" applyAlignment="1">
      <alignment horizontal="center" vertical="center" wrapText="1"/>
    </xf>
    <xf numFmtId="2" fontId="9" fillId="8" borderId="1" xfId="3"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9" fontId="15" fillId="0" borderId="1" xfId="0" applyNumberFormat="1" applyFont="1" applyFill="1" applyBorder="1" applyAlignment="1" applyProtection="1">
      <alignment horizontal="center" vertical="center"/>
    </xf>
    <xf numFmtId="49" fontId="21" fillId="0" borderId="1" xfId="0" applyNumberFormat="1" applyFont="1" applyFill="1" applyBorder="1" applyAlignment="1" applyProtection="1">
      <alignment vertical="center" wrapText="1"/>
      <protection locked="0"/>
    </xf>
    <xf numFmtId="0" fontId="8"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49" fontId="21" fillId="0" borderId="1" xfId="0" applyNumberFormat="1" applyFont="1" applyFill="1" applyBorder="1" applyAlignment="1" applyProtection="1">
      <alignment horizontal="center" vertical="center" wrapText="1"/>
      <protection locked="0"/>
    </xf>
    <xf numFmtId="49" fontId="21" fillId="3" borderId="1" xfId="0" applyNumberFormat="1" applyFont="1" applyFill="1" applyBorder="1" applyAlignment="1" applyProtection="1">
      <alignment vertical="center" wrapText="1"/>
      <protection locked="0"/>
    </xf>
    <xf numFmtId="49" fontId="21" fillId="3" borderId="1" xfId="0" applyNumberFormat="1" applyFont="1" applyFill="1" applyBorder="1" applyAlignment="1" applyProtection="1">
      <alignment horizontal="center" vertical="center" wrapText="1"/>
      <protection locked="0"/>
    </xf>
    <xf numFmtId="49" fontId="15" fillId="8" borderId="1"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vertical="center" wrapText="1"/>
      <protection locked="0"/>
    </xf>
    <xf numFmtId="9" fontId="8" fillId="3" borderId="1" xfId="0" applyNumberFormat="1" applyFont="1" applyFill="1" applyBorder="1" applyAlignment="1" applyProtection="1">
      <alignment horizontal="center" vertical="center" wrapText="1"/>
      <protection locked="0"/>
    </xf>
    <xf numFmtId="3" fontId="12" fillId="0" borderId="1" xfId="0" applyNumberFormat="1" applyFont="1" applyFill="1" applyBorder="1" applyAlignment="1">
      <alignment horizontal="center" vertical="center" wrapText="1"/>
    </xf>
    <xf numFmtId="49" fontId="16" fillId="0" borderId="1" xfId="3" applyNumberFormat="1" applyFont="1" applyFill="1" applyBorder="1" applyAlignment="1">
      <alignment horizontal="center" vertical="center" wrapText="1"/>
    </xf>
    <xf numFmtId="0" fontId="16" fillId="0" borderId="1" xfId="3" applyFont="1" applyFill="1" applyBorder="1" applyAlignment="1">
      <alignment horizontal="center" vertical="center" wrapText="1"/>
    </xf>
    <xf numFmtId="49" fontId="8" fillId="0" borderId="1" xfId="0" applyNumberFormat="1" applyFont="1" applyFill="1" applyBorder="1" applyAlignment="1" applyProtection="1">
      <alignment vertical="center" wrapText="1"/>
      <protection locked="0"/>
    </xf>
    <xf numFmtId="1" fontId="8" fillId="0" borderId="1"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1" fontId="8" fillId="3" borderId="1" xfId="0" applyNumberFormat="1" applyFont="1" applyFill="1" applyBorder="1" applyAlignment="1" applyProtection="1">
      <alignment horizontal="center" vertical="center" wrapText="1"/>
      <protection locked="0"/>
    </xf>
    <xf numFmtId="0" fontId="8" fillId="3" borderId="1" xfId="0" applyNumberFormat="1"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protection locked="0"/>
    </xf>
    <xf numFmtId="49" fontId="8" fillId="0" borderId="1" xfId="4" applyNumberFormat="1" applyFont="1" applyFill="1" applyBorder="1" applyAlignment="1">
      <alignment horizontal="center" vertical="center" wrapText="1"/>
    </xf>
    <xf numFmtId="9" fontId="8" fillId="0" borderId="1" xfId="4" applyFont="1" applyFill="1" applyBorder="1" applyAlignment="1">
      <alignment horizontal="center" vertical="center" wrapText="1"/>
    </xf>
    <xf numFmtId="9" fontId="21" fillId="3"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20" fillId="10" borderId="1" xfId="0" applyFont="1" applyFill="1" applyBorder="1" applyAlignment="1">
      <alignment horizontal="center" vertical="center"/>
    </xf>
    <xf numFmtId="49" fontId="12" fillId="10" borderId="1" xfId="0" applyNumberFormat="1" applyFont="1" applyFill="1" applyBorder="1" applyAlignment="1">
      <alignment horizontal="center" vertical="center"/>
    </xf>
    <xf numFmtId="0" fontId="12" fillId="10" borderId="1" xfId="0" applyFont="1" applyFill="1" applyBorder="1" applyAlignment="1">
      <alignment horizontal="center" vertical="center"/>
    </xf>
    <xf numFmtId="0" fontId="12" fillId="10" borderId="1" xfId="0" applyFont="1" applyFill="1" applyBorder="1" applyAlignment="1">
      <alignment vertical="center"/>
    </xf>
    <xf numFmtId="0" fontId="15" fillId="11" borderId="1" xfId="0" applyFont="1" applyFill="1" applyBorder="1" applyAlignment="1">
      <alignment horizontal="center" vertical="center"/>
    </xf>
    <xf numFmtId="3" fontId="12" fillId="8" borderId="1" xfId="0" applyNumberFormat="1" applyFont="1" applyFill="1" applyBorder="1" applyAlignment="1">
      <alignment horizontal="center" vertical="center"/>
    </xf>
    <xf numFmtId="49" fontId="12" fillId="8"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3" fillId="0" borderId="0" xfId="0" applyFont="1" applyAlignment="1">
      <alignment vertical="center"/>
    </xf>
    <xf numFmtId="49"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1" xfId="4" applyNumberFormat="1" applyFont="1" applyFill="1" applyBorder="1" applyAlignment="1">
      <alignment horizontal="center" vertical="center" wrapText="1"/>
    </xf>
    <xf numFmtId="0" fontId="15" fillId="4" borderId="1" xfId="0" applyFont="1" applyFill="1" applyBorder="1" applyAlignment="1">
      <alignment horizontal="center" vertical="center"/>
    </xf>
    <xf numFmtId="0" fontId="16" fillId="5" borderId="1" xfId="3" applyFont="1" applyFill="1" applyBorder="1" applyAlignment="1">
      <alignment horizontal="center" vertical="center" wrapText="1"/>
    </xf>
    <xf numFmtId="0" fontId="17" fillId="5" borderId="1" xfId="3" applyFont="1" applyFill="1" applyBorder="1" applyAlignment="1">
      <alignment horizontal="center" vertical="center" wrapText="1"/>
    </xf>
    <xf numFmtId="49" fontId="8" fillId="0" borderId="1" xfId="4"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17" fillId="0" borderId="1" xfId="3"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9" borderId="1" xfId="0" applyNumberFormat="1" applyFont="1" applyFill="1" applyBorder="1" applyAlignment="1">
      <alignment horizontal="center" vertical="center" wrapText="1"/>
    </xf>
    <xf numFmtId="0" fontId="20" fillId="10" borderId="1" xfId="0" applyFont="1" applyFill="1" applyBorder="1" applyAlignment="1">
      <alignment vertical="center"/>
    </xf>
    <xf numFmtId="49" fontId="19" fillId="9" borderId="1" xfId="0" applyNumberFormat="1" applyFont="1" applyFill="1" applyBorder="1" applyAlignment="1">
      <alignment vertical="center" wrapText="1"/>
    </xf>
    <xf numFmtId="3" fontId="12" fillId="3" borderId="1" xfId="0" applyNumberFormat="1" applyFont="1" applyFill="1" applyBorder="1" applyAlignment="1">
      <alignment horizontal="center" vertical="center" wrapText="1"/>
    </xf>
    <xf numFmtId="0" fontId="12" fillId="6" borderId="1" xfId="0" applyFont="1" applyFill="1" applyBorder="1" applyProtection="1"/>
    <xf numFmtId="0" fontId="15" fillId="6" borderId="1" xfId="0" applyFont="1" applyFill="1" applyBorder="1" applyAlignment="1" applyProtection="1">
      <alignment horizontal="center" vertical="center"/>
    </xf>
    <xf numFmtId="0" fontId="15" fillId="6" borderId="1" xfId="0" applyFont="1" applyFill="1" applyBorder="1" applyProtection="1"/>
    <xf numFmtId="3" fontId="15" fillId="6" borderId="1" xfId="0" applyNumberFormat="1" applyFont="1" applyFill="1" applyBorder="1" applyProtection="1"/>
    <xf numFmtId="49" fontId="15" fillId="6" borderId="1" xfId="0" applyNumberFormat="1" applyFont="1" applyFill="1" applyBorder="1" applyAlignment="1" applyProtection="1">
      <alignment horizontal="center" vertical="center"/>
    </xf>
    <xf numFmtId="0" fontId="15" fillId="6" borderId="1" xfId="0" applyFont="1" applyFill="1" applyBorder="1" applyAlignment="1" applyProtection="1">
      <alignment horizontal="center"/>
    </xf>
    <xf numFmtId="9" fontId="15" fillId="6" borderId="1" xfId="0" applyNumberFormat="1" applyFont="1" applyFill="1" applyBorder="1" applyAlignment="1" applyProtection="1">
      <alignment horizontal="center" vertical="center"/>
    </xf>
    <xf numFmtId="49" fontId="15" fillId="6" borderId="1" xfId="0" applyNumberFormat="1" applyFont="1" applyFill="1" applyBorder="1" applyAlignment="1" applyProtection="1">
      <alignment horizontal="left" vertical="center"/>
    </xf>
    <xf numFmtId="3" fontId="15" fillId="6" borderId="1" xfId="0" applyNumberFormat="1" applyFont="1" applyFill="1" applyBorder="1" applyAlignment="1" applyProtection="1">
      <alignment horizontal="center" vertical="center"/>
    </xf>
    <xf numFmtId="3" fontId="15" fillId="6" borderId="1" xfId="0" applyNumberFormat="1" applyFont="1" applyFill="1" applyBorder="1" applyAlignment="1" applyProtection="1">
      <alignment horizontal="center"/>
    </xf>
    <xf numFmtId="49" fontId="12" fillId="6" borderId="1" xfId="0" applyNumberFormat="1" applyFont="1" applyFill="1" applyBorder="1" applyAlignment="1" applyProtection="1">
      <alignment horizontal="center" vertical="center"/>
    </xf>
    <xf numFmtId="49" fontId="8" fillId="3"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2" fontId="9" fillId="0" borderId="1" xfId="3"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 xfId="0" applyNumberFormat="1" applyFont="1" applyFill="1" applyBorder="1" applyAlignment="1">
      <alignment horizontal="center" vertical="center" wrapText="1"/>
    </xf>
    <xf numFmtId="49" fontId="16" fillId="7" borderId="1" xfId="3" applyNumberFormat="1" applyFont="1" applyFill="1" applyBorder="1" applyAlignment="1">
      <alignment horizontal="center" vertical="center" wrapText="1"/>
    </xf>
    <xf numFmtId="0" fontId="17" fillId="5" borderId="1" xfId="3" applyFont="1" applyFill="1" applyBorder="1" applyAlignment="1">
      <alignment horizontal="center" vertical="center" wrapText="1"/>
    </xf>
    <xf numFmtId="0" fontId="16" fillId="7" borderId="1" xfId="3" applyFont="1" applyFill="1" applyBorder="1" applyAlignment="1">
      <alignment horizontal="center" vertical="center" wrapText="1"/>
    </xf>
    <xf numFmtId="3" fontId="16" fillId="7" borderId="1" xfId="3" applyNumberFormat="1" applyFont="1" applyFill="1" applyBorder="1" applyAlignment="1">
      <alignment horizontal="center" vertical="center" wrapText="1"/>
    </xf>
    <xf numFmtId="0" fontId="4" fillId="0" borderId="5" xfId="2" applyFont="1" applyFill="1" applyBorder="1" applyAlignment="1" applyProtection="1">
      <alignment horizontal="center" vertical="center" wrapText="1"/>
      <protection locked="0"/>
    </xf>
    <xf numFmtId="0" fontId="4" fillId="0" borderId="6" xfId="2" applyFont="1" applyFill="1" applyBorder="1" applyAlignment="1" applyProtection="1">
      <alignment horizontal="center" vertical="center" wrapText="1"/>
      <protection locked="0"/>
    </xf>
    <xf numFmtId="0" fontId="4" fillId="0" borderId="6" xfId="2" applyFont="1" applyFill="1" applyBorder="1" applyAlignment="1" applyProtection="1">
      <alignment wrapText="1"/>
      <protection locked="0"/>
    </xf>
    <xf numFmtId="0" fontId="4" fillId="0" borderId="7" xfId="2" applyFont="1" applyFill="1" applyBorder="1" applyAlignment="1" applyProtection="1">
      <alignment horizontal="center" vertical="center" wrapText="1"/>
      <protection locked="0"/>
    </xf>
    <xf numFmtId="0" fontId="4" fillId="0" borderId="8" xfId="2" applyFont="1" applyFill="1" applyBorder="1" applyAlignment="1" applyProtection="1">
      <alignment horizontal="center" vertical="center" wrapText="1"/>
      <protection locked="0"/>
    </xf>
    <xf numFmtId="0" fontId="4" fillId="0" borderId="0" xfId="2" applyFont="1" applyFill="1" applyBorder="1" applyAlignment="1" applyProtection="1">
      <alignment horizontal="center" vertical="center" wrapText="1"/>
      <protection locked="0"/>
    </xf>
    <xf numFmtId="0" fontId="4" fillId="0" borderId="0" xfId="2" applyFont="1" applyFill="1" applyBorder="1" applyAlignment="1" applyProtection="1">
      <alignment wrapText="1"/>
      <protection locked="0"/>
    </xf>
    <xf numFmtId="0" fontId="4" fillId="0" borderId="9" xfId="2" applyFont="1" applyFill="1" applyBorder="1" applyAlignment="1" applyProtection="1">
      <alignment horizontal="center" vertical="center" wrapText="1"/>
      <protection locked="0"/>
    </xf>
    <xf numFmtId="0" fontId="4" fillId="0" borderId="10" xfId="2" applyFont="1" applyFill="1" applyBorder="1" applyAlignment="1" applyProtection="1">
      <alignment horizontal="center" vertical="center" wrapText="1"/>
      <protection locked="0"/>
    </xf>
    <xf numFmtId="0" fontId="4" fillId="0" borderId="11" xfId="2" applyFont="1" applyFill="1" applyBorder="1" applyAlignment="1" applyProtection="1">
      <alignment horizontal="center" vertical="center" wrapText="1"/>
      <protection locked="0"/>
    </xf>
    <xf numFmtId="0" fontId="4" fillId="0" borderId="11" xfId="2" applyFont="1" applyFill="1" applyBorder="1" applyAlignment="1" applyProtection="1">
      <alignment wrapText="1"/>
      <protection locked="0"/>
    </xf>
    <xf numFmtId="0" fontId="4" fillId="0" borderId="12" xfId="2" applyFont="1" applyFill="1" applyBorder="1" applyAlignment="1" applyProtection="1">
      <alignment horizontal="center" vertical="center" wrapText="1"/>
      <protection locked="0"/>
    </xf>
    <xf numFmtId="0" fontId="1" fillId="0" borderId="1" xfId="3" applyFont="1" applyFill="1" applyBorder="1" applyAlignment="1" applyProtection="1">
      <alignment horizontal="left" vertical="center" wrapText="1"/>
      <protection locked="0"/>
    </xf>
    <xf numFmtId="0" fontId="14" fillId="0" borderId="1" xfId="0" applyFont="1" applyBorder="1" applyAlignment="1">
      <alignment horizontal="center"/>
    </xf>
    <xf numFmtId="0" fontId="14" fillId="0" borderId="1" xfId="0" applyFont="1" applyBorder="1" applyAlignment="1"/>
    <xf numFmtId="14" fontId="14" fillId="0" borderId="3" xfId="3" applyNumberFormat="1" applyFont="1" applyFill="1" applyBorder="1" applyAlignment="1">
      <alignment horizontal="left"/>
    </xf>
    <xf numFmtId="14" fontId="14" fillId="0" borderId="13" xfId="3" applyNumberFormat="1" applyFont="1" applyFill="1" applyBorder="1" applyAlignment="1">
      <alignment horizontal="left"/>
    </xf>
    <xf numFmtId="14" fontId="14" fillId="0" borderId="13" xfId="3" applyNumberFormat="1" applyFont="1" applyFill="1" applyBorder="1" applyAlignment="1"/>
    <xf numFmtId="14" fontId="14" fillId="0" borderId="4" xfId="3" applyNumberFormat="1" applyFont="1" applyFill="1" applyBorder="1" applyAlignment="1">
      <alignment horizontal="left"/>
    </xf>
    <xf numFmtId="14" fontId="10" fillId="0" borderId="3" xfId="3" applyNumberFormat="1" applyFont="1" applyFill="1" applyBorder="1" applyAlignment="1">
      <alignment horizontal="left"/>
    </xf>
    <xf numFmtId="14" fontId="10" fillId="0" borderId="13" xfId="3" applyNumberFormat="1" applyFont="1" applyFill="1" applyBorder="1" applyAlignment="1">
      <alignment horizontal="left"/>
    </xf>
    <xf numFmtId="14" fontId="10" fillId="0" borderId="13" xfId="3" applyNumberFormat="1" applyFont="1" applyFill="1" applyBorder="1" applyAlignment="1"/>
    <xf numFmtId="14" fontId="10" fillId="0" borderId="4" xfId="3" applyNumberFormat="1" applyFont="1" applyFill="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8" fillId="0" borderId="1" xfId="0" applyFont="1" applyBorder="1" applyAlignment="1">
      <alignment horizontal="center" vertical="center"/>
    </xf>
    <xf numFmtId="0" fontId="18" fillId="0" borderId="1" xfId="0" applyFont="1" applyBorder="1" applyAlignment="1"/>
    <xf numFmtId="0" fontId="15" fillId="4" borderId="1" xfId="0" applyFont="1" applyFill="1" applyBorder="1" applyAlignment="1">
      <alignment horizontal="center" vertical="center"/>
    </xf>
    <xf numFmtId="49" fontId="16" fillId="5" borderId="1" xfId="3" applyNumberFormat="1" applyFont="1" applyFill="1" applyBorder="1" applyAlignment="1">
      <alignment horizontal="center" vertical="center" wrapText="1"/>
    </xf>
    <xf numFmtId="0" fontId="16" fillId="5" borderId="1" xfId="3" applyFont="1" applyFill="1" applyBorder="1" applyAlignment="1">
      <alignment horizontal="center" vertical="center" wrapText="1"/>
    </xf>
    <xf numFmtId="49" fontId="19" fillId="9" borderId="1" xfId="0"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12" fillId="0" borderId="1" xfId="4" applyNumberFormat="1" applyFont="1" applyBorder="1" applyAlignment="1">
      <alignment horizontal="center" vertical="center" wrapText="1"/>
    </xf>
    <xf numFmtId="49" fontId="8" fillId="3" borderId="1" xfId="4" applyNumberFormat="1" applyFont="1" applyFill="1" applyBorder="1" applyAlignment="1">
      <alignment horizontal="center" vertical="center" wrapText="1"/>
    </xf>
    <xf numFmtId="49" fontId="8" fillId="3" borderId="1" xfId="0" applyNumberFormat="1" applyFont="1" applyFill="1" applyBorder="1" applyAlignment="1">
      <alignment vertical="center" wrapText="1"/>
    </xf>
    <xf numFmtId="1" fontId="0" fillId="0" borderId="1" xfId="0" applyNumberFormat="1" applyFont="1" applyBorder="1" applyAlignment="1">
      <alignment horizontal="center" vertical="center"/>
    </xf>
    <xf numFmtId="49" fontId="12" fillId="0" borderId="1" xfId="4"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9" fontId="21" fillId="3" borderId="1" xfId="0" applyNumberFormat="1" applyFont="1" applyFill="1" applyBorder="1" applyAlignment="1" applyProtection="1">
      <alignment horizontal="center" vertical="center" wrapText="1"/>
      <protection locked="0"/>
    </xf>
    <xf numFmtId="49" fontId="12" fillId="3" borderId="1" xfId="0" applyNumberFormat="1" applyFont="1" applyFill="1" applyBorder="1" applyAlignment="1">
      <alignment horizontal="center" vertical="center" wrapText="1"/>
    </xf>
    <xf numFmtId="10" fontId="12" fillId="3" borderId="1" xfId="0" applyNumberFormat="1" applyFont="1" applyFill="1" applyBorder="1" applyAlignment="1">
      <alignment horizontal="center" vertical="center" wrapText="1"/>
    </xf>
    <xf numFmtId="49" fontId="21" fillId="0" borderId="1" xfId="0" applyNumberFormat="1" applyFont="1" applyFill="1" applyBorder="1" applyAlignment="1" applyProtection="1">
      <alignment vertical="center" wrapText="1"/>
      <protection locked="0"/>
    </xf>
    <xf numFmtId="3" fontId="8" fillId="0" borderId="14"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cellXfs>
  <cellStyles count="5">
    <cellStyle name="20% - Énfasis2 2" xfId="1"/>
    <cellStyle name="Normal" xfId="0" builtinId="0"/>
    <cellStyle name="Normal 2" xfId="2"/>
    <cellStyle name="Normal 2 2"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194734</xdr:colOff>
      <xdr:row>0</xdr:row>
      <xdr:rowOff>47624</xdr:rowOff>
    </xdr:from>
    <xdr:to>
      <xdr:col>0</xdr:col>
      <xdr:colOff>1132416</xdr:colOff>
      <xdr:row>2</xdr:row>
      <xdr:rowOff>161924</xdr:rowOff>
    </xdr:to>
    <xdr:pic>
      <xdr:nvPicPr>
        <xdr:cNvPr id="9254" name="Picture 1" descr="escudojpg">
          <a:extLst>
            <a:ext uri="{FF2B5EF4-FFF2-40B4-BE49-F238E27FC236}">
              <a16:creationId xmlns:a16="http://schemas.microsoft.com/office/drawing/2014/main" xmlns="" id="{9B5CEA3E-54D5-4EB0-90B2-E7F7E78CF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734" y="47624"/>
          <a:ext cx="937682" cy="601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20Facultad%20Agrarias%20-%20REVIS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45 definitivo"/>
      <sheetName val="ListaIndicadEstratégic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9"/>
  <sheetViews>
    <sheetView showGridLines="0" tabSelected="1" topLeftCell="H1" zoomScale="90" zoomScaleNormal="90" workbookViewId="0">
      <selection activeCell="Y1" sqref="Y1:Y2"/>
    </sheetView>
  </sheetViews>
  <sheetFormatPr baseColWidth="10" defaultColWidth="11.42578125" defaultRowHeight="12.75" x14ac:dyDescent="0.25"/>
  <cols>
    <col min="1" max="1" width="22.5703125" style="1" customWidth="1"/>
    <col min="2" max="2" width="22.140625" style="2" customWidth="1"/>
    <col min="3" max="3" width="24.140625" style="2" customWidth="1"/>
    <col min="4" max="4" width="19.5703125" style="1" customWidth="1"/>
    <col min="5" max="5" width="17.7109375" style="1" customWidth="1"/>
    <col min="6" max="6" width="11.42578125" style="6" customWidth="1"/>
    <col min="7" max="7" width="37" style="67" customWidth="1"/>
    <col min="8" max="8" width="23.5703125" style="2" customWidth="1"/>
    <col min="9" max="9" width="28.5703125" style="2" customWidth="1"/>
    <col min="10" max="10" width="12.42578125" style="1" customWidth="1"/>
    <col min="11" max="11" width="12.28515625" style="5" customWidth="1"/>
    <col min="12" max="12" width="18.7109375" style="1" customWidth="1"/>
    <col min="13" max="13" width="12.5703125" style="1" hidden="1" customWidth="1"/>
    <col min="14" max="14" width="25.140625" style="1" hidden="1" customWidth="1"/>
    <col min="15" max="15" width="14.85546875" style="2" hidden="1" customWidth="1"/>
    <col min="16" max="17" width="24.140625" style="2" hidden="1" customWidth="1"/>
    <col min="18" max="18" width="10.140625" style="1" customWidth="1"/>
    <col min="19" max="19" width="17.5703125" style="1" customWidth="1"/>
    <col min="20" max="20" width="8.7109375" style="1" customWidth="1"/>
    <col min="21" max="21" width="13.7109375" style="1" customWidth="1"/>
    <col min="22" max="22" width="12.5703125" style="1" customWidth="1"/>
    <col min="23" max="24" width="15.140625" style="4" customWidth="1"/>
    <col min="25" max="25" width="17.42578125" style="1" customWidth="1"/>
    <col min="26" max="16384" width="11.42578125" style="1"/>
  </cols>
  <sheetData>
    <row r="1" spans="1:25" ht="18.75" customHeight="1" x14ac:dyDescent="0.2">
      <c r="A1" s="112" t="s">
        <v>43</v>
      </c>
      <c r="B1" s="113"/>
      <c r="C1" s="113"/>
      <c r="D1" s="113"/>
      <c r="E1" s="113"/>
      <c r="F1" s="113"/>
      <c r="G1" s="113"/>
      <c r="H1" s="114"/>
      <c r="I1" s="113"/>
      <c r="J1" s="113"/>
      <c r="K1" s="113"/>
      <c r="L1" s="113"/>
      <c r="M1" s="113"/>
      <c r="N1" s="113"/>
      <c r="O1" s="113"/>
      <c r="P1" s="113"/>
      <c r="Q1" s="113"/>
      <c r="R1" s="113"/>
      <c r="S1" s="113"/>
      <c r="T1" s="113"/>
      <c r="U1" s="113"/>
      <c r="V1" s="113"/>
      <c r="W1" s="113"/>
      <c r="X1" s="115"/>
      <c r="Y1" s="124" t="s">
        <v>24</v>
      </c>
    </row>
    <row r="2" spans="1:25" ht="18.75" customHeight="1" x14ac:dyDescent="0.2">
      <c r="A2" s="116"/>
      <c r="B2" s="117"/>
      <c r="C2" s="117"/>
      <c r="D2" s="117"/>
      <c r="E2" s="117"/>
      <c r="F2" s="117"/>
      <c r="G2" s="117"/>
      <c r="H2" s="118"/>
      <c r="I2" s="117"/>
      <c r="J2" s="117"/>
      <c r="K2" s="117"/>
      <c r="L2" s="117"/>
      <c r="M2" s="117"/>
      <c r="N2" s="117"/>
      <c r="O2" s="117"/>
      <c r="P2" s="117"/>
      <c r="Q2" s="117"/>
      <c r="R2" s="117"/>
      <c r="S2" s="117"/>
      <c r="T2" s="117"/>
      <c r="U2" s="117"/>
      <c r="V2" s="117"/>
      <c r="W2" s="117"/>
      <c r="X2" s="119"/>
      <c r="Y2" s="124"/>
    </row>
    <row r="3" spans="1:25" ht="15" customHeight="1" x14ac:dyDescent="0.2">
      <c r="A3" s="120"/>
      <c r="B3" s="121"/>
      <c r="C3" s="121"/>
      <c r="D3" s="121"/>
      <c r="E3" s="121"/>
      <c r="F3" s="121"/>
      <c r="G3" s="121"/>
      <c r="H3" s="122"/>
      <c r="I3" s="121"/>
      <c r="J3" s="121"/>
      <c r="K3" s="121"/>
      <c r="L3" s="121"/>
      <c r="M3" s="121"/>
      <c r="N3" s="121"/>
      <c r="O3" s="121"/>
      <c r="P3" s="121"/>
      <c r="Q3" s="121"/>
      <c r="R3" s="121"/>
      <c r="S3" s="121"/>
      <c r="T3" s="121"/>
      <c r="U3" s="121"/>
      <c r="V3" s="121"/>
      <c r="W3" s="121"/>
      <c r="X3" s="123"/>
      <c r="Y3" s="3" t="s">
        <v>42</v>
      </c>
    </row>
    <row r="4" spans="1:25" ht="15" customHeight="1" x14ac:dyDescent="0.2">
      <c r="A4" s="11" t="s">
        <v>0</v>
      </c>
      <c r="B4" s="12"/>
      <c r="C4" s="127" t="s">
        <v>70</v>
      </c>
      <c r="D4" s="128"/>
      <c r="E4" s="128"/>
      <c r="F4" s="128"/>
      <c r="G4" s="128"/>
      <c r="H4" s="129"/>
      <c r="I4" s="128"/>
      <c r="J4" s="128"/>
      <c r="K4" s="128"/>
      <c r="L4" s="128"/>
      <c r="M4" s="128"/>
      <c r="N4" s="128"/>
      <c r="O4" s="128"/>
      <c r="P4" s="128"/>
      <c r="Q4" s="128"/>
      <c r="R4" s="128"/>
      <c r="S4" s="128"/>
      <c r="T4" s="128"/>
      <c r="U4" s="128"/>
      <c r="V4" s="128"/>
      <c r="W4" s="128"/>
      <c r="X4" s="128"/>
      <c r="Y4" s="130"/>
    </row>
    <row r="5" spans="1:25" ht="15" customHeight="1" x14ac:dyDescent="0.2">
      <c r="A5" s="135" t="s">
        <v>13</v>
      </c>
      <c r="B5" s="136"/>
      <c r="C5" s="131">
        <v>42832</v>
      </c>
      <c r="D5" s="132"/>
      <c r="E5" s="132"/>
      <c r="F5" s="132"/>
      <c r="G5" s="132"/>
      <c r="H5" s="133"/>
      <c r="I5" s="132"/>
      <c r="J5" s="132"/>
      <c r="K5" s="132"/>
      <c r="L5" s="132"/>
      <c r="M5" s="132"/>
      <c r="N5" s="132"/>
      <c r="O5" s="132"/>
      <c r="P5" s="132"/>
      <c r="Q5" s="132"/>
      <c r="R5" s="132"/>
      <c r="S5" s="132"/>
      <c r="T5" s="132"/>
      <c r="U5" s="132"/>
      <c r="V5" s="132"/>
      <c r="W5" s="132"/>
      <c r="X5" s="132"/>
      <c r="Y5" s="134"/>
    </row>
    <row r="6" spans="1:25" ht="15" customHeight="1" x14ac:dyDescent="0.2">
      <c r="A6" s="11" t="s">
        <v>12</v>
      </c>
      <c r="B6" s="12"/>
      <c r="C6" s="131" t="s">
        <v>34</v>
      </c>
      <c r="D6" s="132"/>
      <c r="E6" s="132"/>
      <c r="F6" s="132"/>
      <c r="G6" s="132"/>
      <c r="H6" s="133"/>
      <c r="I6" s="132"/>
      <c r="J6" s="132"/>
      <c r="K6" s="132"/>
      <c r="L6" s="132"/>
      <c r="M6" s="132"/>
      <c r="N6" s="132"/>
      <c r="O6" s="132"/>
      <c r="P6" s="132"/>
      <c r="Q6" s="132"/>
      <c r="R6" s="132"/>
      <c r="S6" s="132"/>
      <c r="T6" s="132"/>
      <c r="U6" s="132"/>
      <c r="V6" s="132"/>
      <c r="W6" s="132"/>
      <c r="X6" s="132"/>
      <c r="Y6" s="134"/>
    </row>
    <row r="7" spans="1:25" ht="15.75" customHeight="1" x14ac:dyDescent="0.2">
      <c r="A7" s="125"/>
      <c r="B7" s="125"/>
      <c r="C7" s="125"/>
      <c r="D7" s="125"/>
      <c r="E7" s="125"/>
      <c r="F7" s="125"/>
      <c r="G7" s="125"/>
      <c r="H7" s="126"/>
      <c r="I7" s="125"/>
      <c r="J7" s="125"/>
      <c r="K7" s="125"/>
      <c r="L7" s="125"/>
      <c r="M7" s="125"/>
      <c r="N7" s="125"/>
      <c r="O7" s="125"/>
      <c r="P7" s="125"/>
      <c r="Q7" s="125"/>
      <c r="R7" s="125"/>
      <c r="S7" s="125"/>
      <c r="T7" s="125"/>
      <c r="U7" s="125"/>
      <c r="V7" s="125"/>
      <c r="W7" s="125"/>
      <c r="X7" s="125"/>
      <c r="Y7" s="125"/>
    </row>
    <row r="8" spans="1:25" ht="15" customHeight="1" x14ac:dyDescent="0.25">
      <c r="A8" s="137" t="s">
        <v>27</v>
      </c>
      <c r="B8" s="137"/>
      <c r="C8" s="137"/>
      <c r="D8" s="137"/>
      <c r="E8" s="137"/>
      <c r="F8" s="137"/>
      <c r="G8" s="137"/>
      <c r="H8" s="138"/>
      <c r="I8" s="137"/>
      <c r="J8" s="137"/>
      <c r="K8" s="137"/>
      <c r="L8" s="137"/>
      <c r="M8" s="137" t="s">
        <v>26</v>
      </c>
      <c r="N8" s="137"/>
      <c r="O8" s="137"/>
      <c r="P8" s="137"/>
      <c r="Q8" s="137"/>
      <c r="R8" s="137" t="s">
        <v>28</v>
      </c>
      <c r="S8" s="137"/>
      <c r="T8" s="137"/>
      <c r="U8" s="137"/>
      <c r="V8" s="137"/>
      <c r="W8" s="137"/>
      <c r="X8" s="137"/>
      <c r="Y8" s="137"/>
    </row>
    <row r="9" spans="1:25" ht="38.25" customHeight="1" x14ac:dyDescent="0.2">
      <c r="A9" s="110" t="s">
        <v>44</v>
      </c>
      <c r="B9" s="110" t="s">
        <v>29</v>
      </c>
      <c r="C9" s="110" t="s">
        <v>37</v>
      </c>
      <c r="D9" s="110" t="s">
        <v>30</v>
      </c>
      <c r="E9" s="110" t="s">
        <v>10</v>
      </c>
      <c r="F9" s="111" t="s">
        <v>7</v>
      </c>
      <c r="G9" s="110" t="s">
        <v>3</v>
      </c>
      <c r="H9" s="110" t="s">
        <v>23</v>
      </c>
      <c r="I9" s="110" t="s">
        <v>11</v>
      </c>
      <c r="J9" s="108" t="s">
        <v>14</v>
      </c>
      <c r="K9" s="108" t="s">
        <v>4</v>
      </c>
      <c r="L9" s="108" t="s">
        <v>5</v>
      </c>
      <c r="M9" s="140" t="s">
        <v>9</v>
      </c>
      <c r="N9" s="141" t="s">
        <v>22</v>
      </c>
      <c r="O9" s="108" t="s">
        <v>8</v>
      </c>
      <c r="P9" s="108" t="s">
        <v>6</v>
      </c>
      <c r="Q9" s="108" t="s">
        <v>1</v>
      </c>
      <c r="R9" s="141" t="s">
        <v>45</v>
      </c>
      <c r="S9" s="141"/>
      <c r="T9" s="141"/>
      <c r="U9" s="109" t="s">
        <v>25</v>
      </c>
      <c r="V9" s="109"/>
      <c r="W9" s="109" t="s">
        <v>33</v>
      </c>
      <c r="X9" s="109"/>
      <c r="Y9" s="76" t="s">
        <v>35</v>
      </c>
    </row>
    <row r="10" spans="1:25" ht="33.75" x14ac:dyDescent="0.2">
      <c r="A10" s="110"/>
      <c r="B10" s="110"/>
      <c r="C10" s="110"/>
      <c r="D10" s="110"/>
      <c r="E10" s="110"/>
      <c r="F10" s="111"/>
      <c r="G10" s="110"/>
      <c r="H10" s="110"/>
      <c r="I10" s="110"/>
      <c r="J10" s="108"/>
      <c r="K10" s="108"/>
      <c r="L10" s="108"/>
      <c r="M10" s="140"/>
      <c r="N10" s="141"/>
      <c r="O10" s="108"/>
      <c r="P10" s="108"/>
      <c r="Q10" s="108"/>
      <c r="R10" s="75" t="s">
        <v>15</v>
      </c>
      <c r="S10" s="75" t="s">
        <v>16</v>
      </c>
      <c r="T10" s="75" t="s">
        <v>17</v>
      </c>
      <c r="U10" s="76" t="s">
        <v>18</v>
      </c>
      <c r="V10" s="76" t="s">
        <v>19</v>
      </c>
      <c r="W10" s="76" t="s">
        <v>20</v>
      </c>
      <c r="X10" s="76" t="s">
        <v>21</v>
      </c>
      <c r="Y10" s="76" t="s">
        <v>72</v>
      </c>
    </row>
    <row r="11" spans="1:25" ht="56.25" x14ac:dyDescent="0.2">
      <c r="A11" s="144" t="s">
        <v>31</v>
      </c>
      <c r="B11" s="145" t="s">
        <v>131</v>
      </c>
      <c r="C11" s="143" t="s">
        <v>75</v>
      </c>
      <c r="D11" s="143" t="s">
        <v>111</v>
      </c>
      <c r="E11" s="143" t="s">
        <v>111</v>
      </c>
      <c r="F11" s="143" t="s">
        <v>111</v>
      </c>
      <c r="G11" s="37" t="s">
        <v>132</v>
      </c>
      <c r="H11" s="20" t="s">
        <v>133</v>
      </c>
      <c r="I11" s="38" t="s">
        <v>134</v>
      </c>
      <c r="J11" s="41">
        <v>1</v>
      </c>
      <c r="K11" s="35" t="s">
        <v>135</v>
      </c>
      <c r="L11" s="35" t="s">
        <v>136</v>
      </c>
      <c r="M11" s="43"/>
      <c r="N11" s="44"/>
      <c r="O11" s="43"/>
      <c r="P11" s="43"/>
      <c r="Q11" s="43"/>
      <c r="R11" s="42">
        <v>11</v>
      </c>
      <c r="S11" s="42">
        <v>29</v>
      </c>
      <c r="T11" s="35" t="s">
        <v>143</v>
      </c>
      <c r="U11" s="79"/>
      <c r="V11" s="79"/>
      <c r="W11" s="79"/>
      <c r="X11" s="79"/>
      <c r="Y11" s="79"/>
    </row>
    <row r="12" spans="1:25" ht="67.5" x14ac:dyDescent="0.2">
      <c r="A12" s="144"/>
      <c r="B12" s="145"/>
      <c r="C12" s="143"/>
      <c r="D12" s="143"/>
      <c r="E12" s="143"/>
      <c r="F12" s="143"/>
      <c r="G12" s="37" t="s">
        <v>137</v>
      </c>
      <c r="H12" s="38" t="s">
        <v>138</v>
      </c>
      <c r="I12" s="38" t="s">
        <v>139</v>
      </c>
      <c r="J12" s="41">
        <v>0.8</v>
      </c>
      <c r="K12" s="35" t="s">
        <v>135</v>
      </c>
      <c r="L12" s="35" t="s">
        <v>136</v>
      </c>
      <c r="M12" s="43"/>
      <c r="N12" s="44"/>
      <c r="O12" s="43"/>
      <c r="P12" s="43"/>
      <c r="Q12" s="43"/>
      <c r="R12" s="42">
        <v>3</v>
      </c>
      <c r="S12" s="42">
        <v>8</v>
      </c>
      <c r="T12" s="35" t="s">
        <v>143</v>
      </c>
      <c r="U12" s="79"/>
      <c r="V12" s="79"/>
      <c r="W12" s="79"/>
      <c r="X12" s="79"/>
      <c r="Y12" s="79"/>
    </row>
    <row r="13" spans="1:25" ht="67.5" x14ac:dyDescent="0.2">
      <c r="A13" s="144"/>
      <c r="B13" s="145"/>
      <c r="C13" s="143"/>
      <c r="D13" s="143"/>
      <c r="E13" s="143"/>
      <c r="F13" s="143"/>
      <c r="G13" s="37" t="s">
        <v>140</v>
      </c>
      <c r="H13" s="38" t="s">
        <v>141</v>
      </c>
      <c r="I13" s="38" t="s">
        <v>142</v>
      </c>
      <c r="J13" s="41">
        <v>0.4</v>
      </c>
      <c r="K13" s="35" t="s">
        <v>135</v>
      </c>
      <c r="L13" s="35" t="s">
        <v>136</v>
      </c>
      <c r="M13" s="43"/>
      <c r="N13" s="44"/>
      <c r="O13" s="43"/>
      <c r="P13" s="43"/>
      <c r="Q13" s="43"/>
      <c r="R13" s="42">
        <v>3</v>
      </c>
      <c r="S13" s="42">
        <v>8</v>
      </c>
      <c r="T13" s="35" t="s">
        <v>144</v>
      </c>
      <c r="U13" s="79"/>
      <c r="V13" s="79"/>
      <c r="W13" s="79"/>
      <c r="X13" s="79"/>
      <c r="Y13" s="79"/>
    </row>
    <row r="14" spans="1:25" s="23" customFormat="1" ht="15" customHeight="1" x14ac:dyDescent="0.2">
      <c r="A14" s="142"/>
      <c r="B14" s="142"/>
      <c r="C14" s="142"/>
      <c r="D14" s="142"/>
      <c r="E14" s="142"/>
      <c r="F14" s="142"/>
      <c r="G14" s="142"/>
      <c r="H14" s="142"/>
      <c r="I14" s="142"/>
      <c r="J14" s="142"/>
      <c r="K14" s="142"/>
      <c r="L14" s="142"/>
      <c r="M14" s="142"/>
      <c r="N14" s="26" t="s">
        <v>46</v>
      </c>
      <c r="O14" s="39" t="e">
        <f>AVERAGE(O11:O13)</f>
        <v>#DIV/0!</v>
      </c>
      <c r="P14" s="27"/>
      <c r="Q14" s="27"/>
      <c r="R14" s="28"/>
      <c r="S14" s="28"/>
      <c r="T14" s="27"/>
      <c r="U14" s="27"/>
      <c r="V14" s="28"/>
      <c r="W14" s="29"/>
      <c r="X14" s="29"/>
      <c r="Y14" s="27"/>
    </row>
    <row r="15" spans="1:25" s="23" customFormat="1" ht="101.25" x14ac:dyDescent="0.2">
      <c r="A15" s="144" t="s">
        <v>31</v>
      </c>
      <c r="B15" s="149" t="s">
        <v>145</v>
      </c>
      <c r="C15" s="143" t="s">
        <v>75</v>
      </c>
      <c r="D15" s="72" t="s">
        <v>50</v>
      </c>
      <c r="E15" s="68" t="s">
        <v>51</v>
      </c>
      <c r="F15" s="71">
        <v>170</v>
      </c>
      <c r="G15" s="33" t="s">
        <v>152</v>
      </c>
      <c r="H15" s="30" t="s">
        <v>153</v>
      </c>
      <c r="I15" s="36" t="s">
        <v>160</v>
      </c>
      <c r="J15" s="46">
        <v>28</v>
      </c>
      <c r="K15" s="35" t="s">
        <v>135</v>
      </c>
      <c r="L15" s="35" t="s">
        <v>136</v>
      </c>
      <c r="M15" s="9"/>
      <c r="N15" s="9"/>
      <c r="O15" s="7"/>
      <c r="P15" s="68"/>
      <c r="Q15" s="68"/>
      <c r="R15" s="42">
        <v>3</v>
      </c>
      <c r="S15" s="42">
        <v>8</v>
      </c>
      <c r="T15" s="35" t="s">
        <v>143</v>
      </c>
      <c r="U15" s="68"/>
      <c r="V15" s="21"/>
      <c r="W15" s="8"/>
      <c r="X15" s="8"/>
      <c r="Y15" s="71"/>
    </row>
    <row r="16" spans="1:25" s="23" customFormat="1" ht="135" x14ac:dyDescent="0.2">
      <c r="A16" s="144"/>
      <c r="B16" s="149"/>
      <c r="C16" s="143"/>
      <c r="D16" s="72" t="s">
        <v>146</v>
      </c>
      <c r="E16" s="68" t="s">
        <v>150</v>
      </c>
      <c r="F16" s="71" t="s">
        <v>148</v>
      </c>
      <c r="G16" s="37" t="s">
        <v>154</v>
      </c>
      <c r="H16" s="20" t="s">
        <v>155</v>
      </c>
      <c r="I16" s="38" t="s">
        <v>156</v>
      </c>
      <c r="J16" s="68" t="s">
        <v>148</v>
      </c>
      <c r="K16" s="35" t="s">
        <v>135</v>
      </c>
      <c r="L16" s="35" t="s">
        <v>71</v>
      </c>
      <c r="M16" s="80"/>
      <c r="N16" s="31"/>
      <c r="O16" s="47"/>
      <c r="P16" s="68"/>
      <c r="Q16" s="68"/>
      <c r="R16" s="42">
        <v>3</v>
      </c>
      <c r="S16" s="42">
        <v>8</v>
      </c>
      <c r="T16" s="35" t="s">
        <v>144</v>
      </c>
      <c r="U16" s="68"/>
      <c r="V16" s="21"/>
      <c r="W16" s="8"/>
      <c r="X16" s="8"/>
      <c r="Y16" s="68"/>
    </row>
    <row r="17" spans="1:25" s="23" customFormat="1" ht="112.5" x14ac:dyDescent="0.2">
      <c r="A17" s="144"/>
      <c r="B17" s="149"/>
      <c r="C17" s="143"/>
      <c r="D17" s="72" t="s">
        <v>147</v>
      </c>
      <c r="E17" s="68" t="s">
        <v>151</v>
      </c>
      <c r="F17" s="71" t="s">
        <v>149</v>
      </c>
      <c r="G17" s="37" t="s">
        <v>157</v>
      </c>
      <c r="H17" s="20" t="s">
        <v>158</v>
      </c>
      <c r="I17" s="38" t="s">
        <v>161</v>
      </c>
      <c r="J17" s="68" t="s">
        <v>149</v>
      </c>
      <c r="K17" s="35" t="s">
        <v>135</v>
      </c>
      <c r="L17" s="35" t="s">
        <v>71</v>
      </c>
      <c r="M17" s="80"/>
      <c r="N17" s="31"/>
      <c r="O17" s="47"/>
      <c r="P17" s="68"/>
      <c r="Q17" s="68"/>
      <c r="R17" s="42">
        <v>3</v>
      </c>
      <c r="S17" s="42">
        <v>9</v>
      </c>
      <c r="T17" s="35" t="s">
        <v>159</v>
      </c>
      <c r="U17" s="68"/>
      <c r="V17" s="21"/>
      <c r="W17" s="8"/>
      <c r="X17" s="8"/>
      <c r="Y17" s="68"/>
    </row>
    <row r="18" spans="1:25" s="23" customFormat="1" ht="15" customHeight="1" x14ac:dyDescent="0.2">
      <c r="A18" s="142"/>
      <c r="B18" s="142"/>
      <c r="C18" s="142"/>
      <c r="D18" s="142"/>
      <c r="E18" s="142"/>
      <c r="F18" s="142"/>
      <c r="G18" s="142"/>
      <c r="H18" s="142"/>
      <c r="I18" s="142"/>
      <c r="J18" s="142"/>
      <c r="K18" s="142"/>
      <c r="L18" s="142"/>
      <c r="M18" s="142"/>
      <c r="N18" s="26" t="s">
        <v>46</v>
      </c>
      <c r="O18" s="39" t="e">
        <f>AVERAGE(O15:O17)</f>
        <v>#DIV/0!</v>
      </c>
      <c r="P18" s="27"/>
      <c r="Q18" s="27"/>
      <c r="R18" s="28"/>
      <c r="S18" s="28"/>
      <c r="T18" s="27"/>
      <c r="U18" s="27"/>
      <c r="V18" s="28"/>
      <c r="W18" s="29"/>
      <c r="X18" s="29"/>
      <c r="Y18" s="27"/>
    </row>
    <row r="19" spans="1:25" s="23" customFormat="1" ht="56.25" customHeight="1" x14ac:dyDescent="0.2">
      <c r="A19" s="68" t="s">
        <v>31</v>
      </c>
      <c r="B19" s="77" t="s">
        <v>257</v>
      </c>
      <c r="C19" s="77" t="s">
        <v>75</v>
      </c>
      <c r="D19" s="78" t="s">
        <v>258</v>
      </c>
      <c r="E19" s="78" t="s">
        <v>50</v>
      </c>
      <c r="F19" s="68" t="s">
        <v>217</v>
      </c>
      <c r="G19" s="37" t="s">
        <v>212</v>
      </c>
      <c r="H19" s="36" t="s">
        <v>213</v>
      </c>
      <c r="I19" s="36" t="s">
        <v>214</v>
      </c>
      <c r="J19" s="57">
        <v>1</v>
      </c>
      <c r="K19" s="35" t="s">
        <v>218</v>
      </c>
      <c r="L19" s="35" t="s">
        <v>71</v>
      </c>
      <c r="M19" s="57"/>
      <c r="N19" s="53"/>
      <c r="O19" s="7"/>
      <c r="P19" s="42"/>
      <c r="Q19" s="42"/>
      <c r="R19" s="42">
        <v>3</v>
      </c>
      <c r="S19" s="42">
        <v>8</v>
      </c>
      <c r="T19" s="35" t="s">
        <v>144</v>
      </c>
      <c r="U19" s="8"/>
      <c r="V19" s="35"/>
      <c r="W19" s="29"/>
      <c r="X19" s="29"/>
      <c r="Y19" s="27"/>
    </row>
    <row r="20" spans="1:25" s="23" customFormat="1" ht="11.25" x14ac:dyDescent="0.2">
      <c r="A20" s="142"/>
      <c r="B20" s="142"/>
      <c r="C20" s="142"/>
      <c r="D20" s="142"/>
      <c r="E20" s="142"/>
      <c r="F20" s="142"/>
      <c r="G20" s="142"/>
      <c r="H20" s="142"/>
      <c r="I20" s="142"/>
      <c r="J20" s="142"/>
      <c r="K20" s="142"/>
      <c r="L20" s="142"/>
      <c r="M20" s="142"/>
      <c r="N20" s="62" t="s">
        <v>46</v>
      </c>
      <c r="O20" s="25" t="e">
        <f ca="1">AVERAGE(O19:O33)</f>
        <v>#DIV/0!</v>
      </c>
      <c r="P20" s="63"/>
      <c r="Q20" s="63"/>
      <c r="R20" s="64"/>
      <c r="S20" s="64"/>
      <c r="T20" s="63"/>
      <c r="U20" s="64"/>
      <c r="V20" s="64"/>
      <c r="W20" s="29"/>
      <c r="X20" s="29"/>
      <c r="Y20" s="27"/>
    </row>
    <row r="21" spans="1:25" s="23" customFormat="1" ht="93.75" customHeight="1" x14ac:dyDescent="0.2">
      <c r="A21" s="101" t="s">
        <v>31</v>
      </c>
      <c r="B21" s="101" t="s">
        <v>259</v>
      </c>
      <c r="C21" s="101" t="s">
        <v>38</v>
      </c>
      <c r="D21" s="101" t="s">
        <v>260</v>
      </c>
      <c r="E21" s="101" t="s">
        <v>261</v>
      </c>
      <c r="F21" s="101" t="s">
        <v>262</v>
      </c>
      <c r="G21" s="155" t="s">
        <v>234</v>
      </c>
      <c r="H21" s="30" t="s">
        <v>226</v>
      </c>
      <c r="I21" s="30" t="s">
        <v>227</v>
      </c>
      <c r="J21" s="46">
        <v>2</v>
      </c>
      <c r="K21" s="10" t="s">
        <v>221</v>
      </c>
      <c r="L21" s="10" t="s">
        <v>71</v>
      </c>
      <c r="M21" s="65"/>
      <c r="N21" s="66"/>
      <c r="O21" s="7"/>
      <c r="P21" s="21"/>
      <c r="Q21" s="21"/>
      <c r="R21" s="21">
        <v>2</v>
      </c>
      <c r="S21" s="21">
        <v>4</v>
      </c>
      <c r="T21" s="68" t="s">
        <v>200</v>
      </c>
      <c r="U21" s="8"/>
      <c r="V21" s="68"/>
      <c r="W21" s="8" t="s">
        <v>216</v>
      </c>
      <c r="X21" s="68" t="s">
        <v>217</v>
      </c>
      <c r="Y21" s="68"/>
    </row>
    <row r="22" spans="1:25" s="23" customFormat="1" ht="56.25" customHeight="1" x14ac:dyDescent="0.2">
      <c r="A22" s="101"/>
      <c r="B22" s="101"/>
      <c r="C22" s="101"/>
      <c r="D22" s="101"/>
      <c r="E22" s="101"/>
      <c r="F22" s="101"/>
      <c r="G22" s="155"/>
      <c r="H22" s="30" t="s">
        <v>219</v>
      </c>
      <c r="I22" s="68" t="s">
        <v>220</v>
      </c>
      <c r="J22" s="49">
        <v>1</v>
      </c>
      <c r="K22" s="10" t="s">
        <v>135</v>
      </c>
      <c r="L22" s="10" t="s">
        <v>71</v>
      </c>
      <c r="M22" s="49"/>
      <c r="N22" s="34"/>
      <c r="O22" s="7"/>
      <c r="P22" s="42"/>
      <c r="Q22" s="42"/>
      <c r="R22" s="42">
        <v>2</v>
      </c>
      <c r="S22" s="42">
        <v>4</v>
      </c>
      <c r="T22" s="35" t="s">
        <v>200</v>
      </c>
      <c r="U22" s="8"/>
      <c r="V22" s="35"/>
      <c r="W22" s="8" t="s">
        <v>216</v>
      </c>
      <c r="X22" s="35" t="s">
        <v>217</v>
      </c>
      <c r="Y22" s="68"/>
    </row>
    <row r="23" spans="1:25" s="23" customFormat="1" ht="11.25" x14ac:dyDescent="0.2">
      <c r="A23" s="81"/>
      <c r="B23" s="81"/>
      <c r="C23" s="81"/>
      <c r="D23" s="81"/>
      <c r="E23" s="81"/>
      <c r="F23" s="81"/>
      <c r="G23" s="82"/>
      <c r="H23" s="58"/>
      <c r="I23" s="58"/>
      <c r="J23" s="58"/>
      <c r="K23" s="59"/>
      <c r="L23" s="60"/>
      <c r="M23" s="61"/>
      <c r="N23" s="62" t="s">
        <v>46</v>
      </c>
      <c r="O23" s="25" t="e">
        <f>AVERAGE(O21:O22)</f>
        <v>#DIV/0!</v>
      </c>
      <c r="P23" s="63"/>
      <c r="Q23" s="63"/>
      <c r="R23" s="64"/>
      <c r="S23" s="64"/>
      <c r="T23" s="63"/>
      <c r="U23" s="64"/>
      <c r="V23" s="64"/>
      <c r="W23" s="29"/>
      <c r="X23" s="29"/>
      <c r="Y23" s="27"/>
    </row>
    <row r="24" spans="1:25" s="22" customFormat="1" ht="33.75" x14ac:dyDescent="0.2">
      <c r="A24" s="146" t="s">
        <v>31</v>
      </c>
      <c r="B24" s="146" t="s">
        <v>47</v>
      </c>
      <c r="C24" s="146" t="s">
        <v>75</v>
      </c>
      <c r="D24" s="101" t="s">
        <v>83</v>
      </c>
      <c r="E24" s="101" t="s">
        <v>84</v>
      </c>
      <c r="F24" s="102">
        <v>0.43</v>
      </c>
      <c r="G24" s="40" t="s">
        <v>92</v>
      </c>
      <c r="H24" s="20" t="s">
        <v>48</v>
      </c>
      <c r="I24" s="30" t="s">
        <v>86</v>
      </c>
      <c r="J24" s="9">
        <v>2</v>
      </c>
      <c r="K24" s="10" t="s">
        <v>135</v>
      </c>
      <c r="L24" s="10" t="s">
        <v>73</v>
      </c>
      <c r="M24" s="9"/>
      <c r="N24" s="9"/>
      <c r="O24" s="7"/>
      <c r="P24" s="68"/>
      <c r="Q24" s="68"/>
      <c r="R24" s="156">
        <v>8</v>
      </c>
      <c r="S24" s="156">
        <v>21</v>
      </c>
      <c r="T24" s="103" t="s">
        <v>159</v>
      </c>
      <c r="U24" s="101"/>
      <c r="V24" s="98"/>
      <c r="W24" s="99"/>
      <c r="X24" s="99"/>
      <c r="Y24" s="96"/>
    </row>
    <row r="25" spans="1:25" s="22" customFormat="1" ht="33.75" x14ac:dyDescent="0.2">
      <c r="A25" s="146"/>
      <c r="B25" s="146"/>
      <c r="C25" s="146"/>
      <c r="D25" s="101"/>
      <c r="E25" s="101"/>
      <c r="F25" s="102"/>
      <c r="G25" s="45" t="s">
        <v>85</v>
      </c>
      <c r="H25" s="20" t="s">
        <v>88</v>
      </c>
      <c r="I25" s="30" t="s">
        <v>87</v>
      </c>
      <c r="J25" s="9">
        <v>2</v>
      </c>
      <c r="K25" s="10" t="s">
        <v>135</v>
      </c>
      <c r="L25" s="10" t="s">
        <v>73</v>
      </c>
      <c r="M25" s="9"/>
      <c r="N25" s="9"/>
      <c r="O25" s="7"/>
      <c r="P25" s="68"/>
      <c r="Q25" s="68"/>
      <c r="R25" s="157"/>
      <c r="S25" s="157"/>
      <c r="T25" s="104"/>
      <c r="U25" s="101"/>
      <c r="V25" s="98"/>
      <c r="W25" s="99"/>
      <c r="X25" s="99"/>
      <c r="Y25" s="96"/>
    </row>
    <row r="26" spans="1:25" s="22" customFormat="1" ht="33.75" x14ac:dyDescent="0.2">
      <c r="A26" s="146"/>
      <c r="B26" s="146"/>
      <c r="C26" s="146"/>
      <c r="D26" s="101"/>
      <c r="E26" s="101"/>
      <c r="F26" s="102"/>
      <c r="G26" s="40" t="s">
        <v>74</v>
      </c>
      <c r="H26" s="68" t="s">
        <v>49</v>
      </c>
      <c r="I26" s="30" t="s">
        <v>89</v>
      </c>
      <c r="J26" s="9">
        <v>2</v>
      </c>
      <c r="K26" s="10" t="s">
        <v>230</v>
      </c>
      <c r="L26" s="10" t="s">
        <v>73</v>
      </c>
      <c r="M26" s="9"/>
      <c r="N26" s="9"/>
      <c r="O26" s="7"/>
      <c r="P26" s="68"/>
      <c r="Q26" s="68"/>
      <c r="R26" s="157"/>
      <c r="S26" s="157"/>
      <c r="T26" s="104"/>
      <c r="U26" s="101"/>
      <c r="V26" s="98"/>
      <c r="W26" s="99"/>
      <c r="X26" s="99"/>
      <c r="Y26" s="96"/>
    </row>
    <row r="27" spans="1:25" s="23" customFormat="1" ht="33.75" x14ac:dyDescent="0.2">
      <c r="A27" s="146"/>
      <c r="B27" s="146"/>
      <c r="C27" s="146"/>
      <c r="D27" s="101"/>
      <c r="E27" s="101"/>
      <c r="F27" s="102"/>
      <c r="G27" s="40" t="s">
        <v>98</v>
      </c>
      <c r="H27" s="20" t="s">
        <v>90</v>
      </c>
      <c r="I27" s="30" t="s">
        <v>91</v>
      </c>
      <c r="J27" s="9">
        <v>2</v>
      </c>
      <c r="K27" s="10" t="s">
        <v>230</v>
      </c>
      <c r="L27" s="10" t="s">
        <v>73</v>
      </c>
      <c r="M27" s="9"/>
      <c r="N27" s="9"/>
      <c r="O27" s="7"/>
      <c r="P27" s="68"/>
      <c r="Q27" s="68"/>
      <c r="R27" s="157"/>
      <c r="S27" s="157"/>
      <c r="T27" s="104"/>
      <c r="U27" s="101"/>
      <c r="V27" s="98"/>
      <c r="W27" s="99"/>
      <c r="X27" s="99"/>
      <c r="Y27" s="96"/>
    </row>
    <row r="28" spans="1:25" s="23" customFormat="1" ht="33.75" x14ac:dyDescent="0.2">
      <c r="A28" s="146"/>
      <c r="B28" s="146"/>
      <c r="C28" s="146"/>
      <c r="D28" s="101"/>
      <c r="E28" s="101"/>
      <c r="F28" s="102"/>
      <c r="G28" s="40" t="s">
        <v>244</v>
      </c>
      <c r="H28" s="20" t="s">
        <v>245</v>
      </c>
      <c r="I28" s="20" t="s">
        <v>246</v>
      </c>
      <c r="J28" s="9">
        <v>1</v>
      </c>
      <c r="K28" s="10" t="s">
        <v>230</v>
      </c>
      <c r="L28" s="10" t="s">
        <v>73</v>
      </c>
      <c r="M28" s="9"/>
      <c r="N28" s="9"/>
      <c r="O28" s="7"/>
      <c r="P28" s="68"/>
      <c r="Q28" s="68"/>
      <c r="R28" s="157"/>
      <c r="S28" s="157"/>
      <c r="T28" s="104"/>
      <c r="U28" s="68"/>
      <c r="V28" s="21"/>
      <c r="W28" s="8"/>
      <c r="X28" s="8"/>
      <c r="Y28" s="72"/>
    </row>
    <row r="29" spans="1:25" s="23" customFormat="1" ht="33.75" x14ac:dyDescent="0.2">
      <c r="A29" s="146"/>
      <c r="B29" s="146"/>
      <c r="C29" s="146"/>
      <c r="D29" s="101"/>
      <c r="E29" s="101"/>
      <c r="F29" s="102"/>
      <c r="G29" s="40" t="s">
        <v>247</v>
      </c>
      <c r="H29" s="20" t="s">
        <v>248</v>
      </c>
      <c r="I29" s="20" t="s">
        <v>249</v>
      </c>
      <c r="J29" s="9">
        <v>1</v>
      </c>
      <c r="K29" s="10" t="s">
        <v>230</v>
      </c>
      <c r="L29" s="10" t="s">
        <v>73</v>
      </c>
      <c r="M29" s="9"/>
      <c r="N29" s="9"/>
      <c r="O29" s="7"/>
      <c r="P29" s="68"/>
      <c r="Q29" s="68"/>
      <c r="R29" s="157"/>
      <c r="S29" s="157"/>
      <c r="T29" s="104"/>
      <c r="U29" s="68"/>
      <c r="V29" s="21"/>
      <c r="W29" s="8"/>
      <c r="X29" s="8"/>
      <c r="Y29" s="72"/>
    </row>
    <row r="30" spans="1:25" s="23" customFormat="1" ht="107.25" customHeight="1" x14ac:dyDescent="0.2">
      <c r="A30" s="146"/>
      <c r="B30" s="146"/>
      <c r="C30" s="146"/>
      <c r="D30" s="96" t="s">
        <v>52</v>
      </c>
      <c r="E30" s="96" t="s">
        <v>53</v>
      </c>
      <c r="F30" s="97">
        <v>6</v>
      </c>
      <c r="G30" s="45" t="s">
        <v>250</v>
      </c>
      <c r="H30" s="68" t="s">
        <v>251</v>
      </c>
      <c r="I30" s="20" t="s">
        <v>252</v>
      </c>
      <c r="J30" s="9">
        <v>1</v>
      </c>
      <c r="K30" s="10" t="s">
        <v>230</v>
      </c>
      <c r="L30" s="10" t="s">
        <v>71</v>
      </c>
      <c r="M30" s="9"/>
      <c r="N30" s="9"/>
      <c r="O30" s="7"/>
      <c r="P30" s="68"/>
      <c r="Q30" s="68"/>
      <c r="R30" s="157"/>
      <c r="S30" s="157"/>
      <c r="T30" s="104"/>
      <c r="U30" s="68"/>
      <c r="V30" s="21"/>
      <c r="W30" s="8"/>
      <c r="X30" s="8"/>
      <c r="Y30" s="71"/>
    </row>
    <row r="31" spans="1:25" s="23" customFormat="1" ht="65.25" customHeight="1" x14ac:dyDescent="0.2">
      <c r="A31" s="146"/>
      <c r="B31" s="146"/>
      <c r="C31" s="146"/>
      <c r="D31" s="96"/>
      <c r="E31" s="96"/>
      <c r="F31" s="97"/>
      <c r="G31" s="45" t="s">
        <v>255</v>
      </c>
      <c r="H31" s="68" t="s">
        <v>253</v>
      </c>
      <c r="I31" s="9" t="s">
        <v>254</v>
      </c>
      <c r="J31" s="9">
        <v>3</v>
      </c>
      <c r="K31" s="10" t="s">
        <v>230</v>
      </c>
      <c r="L31" s="10" t="s">
        <v>71</v>
      </c>
      <c r="M31" s="9"/>
      <c r="N31" s="9"/>
      <c r="O31" s="7"/>
      <c r="P31" s="68"/>
      <c r="Q31" s="68"/>
      <c r="R31" s="158"/>
      <c r="S31" s="158"/>
      <c r="T31" s="105"/>
      <c r="U31" s="68"/>
      <c r="V31" s="21"/>
      <c r="W31" s="8"/>
      <c r="X31" s="24"/>
      <c r="Y31" s="68"/>
    </row>
    <row r="32" spans="1:25" s="23" customFormat="1" ht="15" customHeight="1" x14ac:dyDescent="0.2">
      <c r="A32" s="142"/>
      <c r="B32" s="142"/>
      <c r="C32" s="142"/>
      <c r="D32" s="142"/>
      <c r="E32" s="142"/>
      <c r="F32" s="142"/>
      <c r="G32" s="142"/>
      <c r="H32" s="142"/>
      <c r="I32" s="142"/>
      <c r="J32" s="142"/>
      <c r="K32" s="142"/>
      <c r="L32" s="142"/>
      <c r="M32" s="142"/>
      <c r="N32" s="26" t="s">
        <v>46</v>
      </c>
      <c r="O32" s="25" t="e">
        <f>AVERAGE(O24:O31)</f>
        <v>#DIV/0!</v>
      </c>
      <c r="P32" s="27"/>
      <c r="Q32" s="27"/>
      <c r="R32" s="28"/>
      <c r="S32" s="28"/>
      <c r="T32" s="27"/>
      <c r="U32" s="27"/>
      <c r="V32" s="28"/>
      <c r="W32" s="29"/>
      <c r="X32" s="29"/>
      <c r="Y32" s="27"/>
    </row>
    <row r="33" spans="1:25" s="23" customFormat="1" ht="69.75" customHeight="1" x14ac:dyDescent="0.2">
      <c r="A33" s="144" t="s">
        <v>31</v>
      </c>
      <c r="B33" s="146" t="s">
        <v>56</v>
      </c>
      <c r="C33" s="146" t="s">
        <v>75</v>
      </c>
      <c r="D33" s="96" t="s">
        <v>54</v>
      </c>
      <c r="E33" s="96" t="s">
        <v>55</v>
      </c>
      <c r="F33" s="100">
        <v>1</v>
      </c>
      <c r="G33" s="147" t="s">
        <v>235</v>
      </c>
      <c r="H33" s="36" t="s">
        <v>215</v>
      </c>
      <c r="I33" s="36" t="s">
        <v>222</v>
      </c>
      <c r="J33" s="49">
        <v>1</v>
      </c>
      <c r="K33" s="35" t="s">
        <v>135</v>
      </c>
      <c r="L33" s="10" t="s">
        <v>71</v>
      </c>
      <c r="M33" s="48"/>
      <c r="N33" s="34"/>
      <c r="O33" s="7"/>
      <c r="P33" s="42"/>
      <c r="Q33" s="42"/>
      <c r="R33" s="42">
        <v>3</v>
      </c>
      <c r="S33" s="42">
        <v>8</v>
      </c>
      <c r="T33" s="35" t="s">
        <v>144</v>
      </c>
      <c r="U33" s="8"/>
      <c r="V33" s="35"/>
      <c r="W33" s="29"/>
      <c r="X33" s="29"/>
      <c r="Y33" s="27"/>
    </row>
    <row r="34" spans="1:25" s="23" customFormat="1" ht="69.75" customHeight="1" x14ac:dyDescent="0.2">
      <c r="A34" s="144"/>
      <c r="B34" s="146"/>
      <c r="C34" s="146"/>
      <c r="D34" s="96"/>
      <c r="E34" s="96"/>
      <c r="F34" s="100"/>
      <c r="G34" s="147"/>
      <c r="H34" s="36" t="s">
        <v>238</v>
      </c>
      <c r="I34" s="36" t="s">
        <v>224</v>
      </c>
      <c r="J34" s="49">
        <v>0.18</v>
      </c>
      <c r="K34" s="35" t="s">
        <v>135</v>
      </c>
      <c r="L34" s="10" t="s">
        <v>71</v>
      </c>
      <c r="M34" s="48"/>
      <c r="N34" s="34"/>
      <c r="O34" s="7"/>
      <c r="P34" s="42"/>
      <c r="Q34" s="42"/>
      <c r="R34" s="42">
        <v>3</v>
      </c>
      <c r="S34" s="42">
        <v>8</v>
      </c>
      <c r="T34" s="35" t="s">
        <v>144</v>
      </c>
      <c r="U34" s="8"/>
      <c r="V34" s="35"/>
      <c r="W34" s="29"/>
      <c r="X34" s="29"/>
      <c r="Y34" s="27"/>
    </row>
    <row r="35" spans="1:25" s="23" customFormat="1" ht="81.75" customHeight="1" x14ac:dyDescent="0.2">
      <c r="A35" s="144"/>
      <c r="B35" s="146"/>
      <c r="C35" s="146"/>
      <c r="D35" s="96"/>
      <c r="E35" s="96"/>
      <c r="F35" s="100"/>
      <c r="G35" s="147"/>
      <c r="H35" s="36" t="s">
        <v>239</v>
      </c>
      <c r="I35" s="36" t="s">
        <v>223</v>
      </c>
      <c r="J35" s="49">
        <v>0.25</v>
      </c>
      <c r="K35" s="35" t="s">
        <v>135</v>
      </c>
      <c r="L35" s="10" t="s">
        <v>71</v>
      </c>
      <c r="M35" s="48"/>
      <c r="N35" s="34"/>
      <c r="O35" s="7"/>
      <c r="P35" s="42"/>
      <c r="Q35" s="42"/>
      <c r="R35" s="42">
        <v>3</v>
      </c>
      <c r="S35" s="42">
        <v>8</v>
      </c>
      <c r="T35" s="35" t="s">
        <v>144</v>
      </c>
      <c r="U35" s="8"/>
      <c r="V35" s="35"/>
      <c r="W35" s="29"/>
      <c r="X35" s="29"/>
      <c r="Y35" s="27"/>
    </row>
    <row r="36" spans="1:25" s="23" customFormat="1" ht="106.5" customHeight="1" x14ac:dyDescent="0.2">
      <c r="A36" s="144"/>
      <c r="B36" s="146"/>
      <c r="C36" s="146"/>
      <c r="D36" s="96"/>
      <c r="E36" s="96"/>
      <c r="F36" s="100"/>
      <c r="G36" s="33" t="s">
        <v>236</v>
      </c>
      <c r="H36" s="36" t="s">
        <v>237</v>
      </c>
      <c r="I36" s="36" t="s">
        <v>240</v>
      </c>
      <c r="J36" s="49">
        <v>1</v>
      </c>
      <c r="K36" s="35" t="s">
        <v>135</v>
      </c>
      <c r="L36" s="10" t="s">
        <v>71</v>
      </c>
      <c r="M36" s="48"/>
      <c r="N36" s="34"/>
      <c r="O36" s="7"/>
      <c r="P36" s="42"/>
      <c r="Q36" s="42"/>
      <c r="R36" s="106">
        <v>10</v>
      </c>
      <c r="S36" s="106">
        <v>25</v>
      </c>
      <c r="T36" s="106" t="s">
        <v>144</v>
      </c>
      <c r="U36" s="8"/>
      <c r="V36" s="35"/>
      <c r="W36" s="29"/>
      <c r="X36" s="29"/>
      <c r="Y36" s="27"/>
    </row>
    <row r="37" spans="1:25" s="23" customFormat="1" ht="106.5" customHeight="1" x14ac:dyDescent="0.2">
      <c r="A37" s="144"/>
      <c r="B37" s="146"/>
      <c r="C37" s="146"/>
      <c r="D37" s="96"/>
      <c r="E37" s="96"/>
      <c r="F37" s="100"/>
      <c r="G37" s="33" t="s">
        <v>241</v>
      </c>
      <c r="H37" s="36" t="s">
        <v>243</v>
      </c>
      <c r="I37" s="36" t="s">
        <v>242</v>
      </c>
      <c r="J37" s="49">
        <v>0.1</v>
      </c>
      <c r="K37" s="35" t="s">
        <v>135</v>
      </c>
      <c r="L37" s="10" t="s">
        <v>71</v>
      </c>
      <c r="M37" s="48"/>
      <c r="N37" s="34"/>
      <c r="O37" s="7"/>
      <c r="P37" s="42"/>
      <c r="Q37" s="42"/>
      <c r="R37" s="107"/>
      <c r="S37" s="107"/>
      <c r="T37" s="107"/>
      <c r="U37" s="8"/>
      <c r="V37" s="35"/>
      <c r="W37" s="29"/>
      <c r="X37" s="29"/>
      <c r="Y37" s="27"/>
    </row>
    <row r="38" spans="1:25" s="23" customFormat="1" ht="33.75" x14ac:dyDescent="0.2">
      <c r="A38" s="144"/>
      <c r="B38" s="146"/>
      <c r="C38" s="146"/>
      <c r="D38" s="96" t="s">
        <v>57</v>
      </c>
      <c r="E38" s="96" t="s">
        <v>58</v>
      </c>
      <c r="F38" s="100">
        <v>1</v>
      </c>
      <c r="G38" s="45" t="s">
        <v>96</v>
      </c>
      <c r="H38" s="68" t="s">
        <v>93</v>
      </c>
      <c r="I38" s="30" t="s">
        <v>94</v>
      </c>
      <c r="J38" s="9">
        <v>2</v>
      </c>
      <c r="K38" s="10" t="s">
        <v>230</v>
      </c>
      <c r="L38" s="10" t="s">
        <v>71</v>
      </c>
      <c r="M38" s="9"/>
      <c r="N38" s="9"/>
      <c r="O38" s="7"/>
      <c r="P38" s="68"/>
      <c r="Q38" s="68"/>
      <c r="R38" s="156">
        <v>7</v>
      </c>
      <c r="S38" s="156">
        <v>19</v>
      </c>
      <c r="T38" s="103" t="s">
        <v>188</v>
      </c>
      <c r="U38" s="68"/>
      <c r="V38" s="21"/>
      <c r="W38" s="8"/>
      <c r="X38" s="8"/>
      <c r="Y38" s="68"/>
    </row>
    <row r="39" spans="1:25" s="23" customFormat="1" ht="22.5" x14ac:dyDescent="0.2">
      <c r="A39" s="144"/>
      <c r="B39" s="146"/>
      <c r="C39" s="146"/>
      <c r="D39" s="96"/>
      <c r="E39" s="96"/>
      <c r="F39" s="100"/>
      <c r="G39" s="45" t="s">
        <v>95</v>
      </c>
      <c r="H39" s="68" t="s">
        <v>49</v>
      </c>
      <c r="I39" s="30" t="s">
        <v>89</v>
      </c>
      <c r="J39" s="9">
        <v>2</v>
      </c>
      <c r="K39" s="10" t="s">
        <v>135</v>
      </c>
      <c r="L39" s="10" t="s">
        <v>71</v>
      </c>
      <c r="M39" s="9"/>
      <c r="N39" s="9"/>
      <c r="O39" s="7"/>
      <c r="P39" s="68"/>
      <c r="Q39" s="68"/>
      <c r="R39" s="157"/>
      <c r="S39" s="157"/>
      <c r="T39" s="104"/>
      <c r="U39" s="68"/>
      <c r="V39" s="21"/>
      <c r="W39" s="8"/>
      <c r="X39" s="8"/>
      <c r="Y39" s="68"/>
    </row>
    <row r="40" spans="1:25" s="23" customFormat="1" ht="22.5" x14ac:dyDescent="0.2">
      <c r="A40" s="144"/>
      <c r="B40" s="146"/>
      <c r="C40" s="146"/>
      <c r="D40" s="96"/>
      <c r="E40" s="96"/>
      <c r="F40" s="100"/>
      <c r="G40" s="40" t="s">
        <v>99</v>
      </c>
      <c r="H40" s="20" t="s">
        <v>90</v>
      </c>
      <c r="I40" s="30" t="s">
        <v>91</v>
      </c>
      <c r="J40" s="9">
        <v>2</v>
      </c>
      <c r="K40" s="10" t="s">
        <v>135</v>
      </c>
      <c r="L40" s="10" t="s">
        <v>71</v>
      </c>
      <c r="M40" s="9"/>
      <c r="N40" s="9"/>
      <c r="O40" s="7"/>
      <c r="P40" s="68"/>
      <c r="Q40" s="68"/>
      <c r="R40" s="157"/>
      <c r="S40" s="157"/>
      <c r="T40" s="104"/>
      <c r="U40" s="68"/>
      <c r="V40" s="21"/>
      <c r="W40" s="8"/>
      <c r="X40" s="8"/>
      <c r="Y40" s="68"/>
    </row>
    <row r="41" spans="1:25" s="23" customFormat="1" ht="22.5" x14ac:dyDescent="0.2">
      <c r="A41" s="144"/>
      <c r="B41" s="146"/>
      <c r="C41" s="146"/>
      <c r="D41" s="96" t="s">
        <v>59</v>
      </c>
      <c r="E41" s="96" t="s">
        <v>60</v>
      </c>
      <c r="F41" s="97">
        <v>3</v>
      </c>
      <c r="G41" s="45" t="s">
        <v>97</v>
      </c>
      <c r="H41" s="68" t="s">
        <v>93</v>
      </c>
      <c r="I41" s="30" t="s">
        <v>94</v>
      </c>
      <c r="J41" s="9">
        <v>1</v>
      </c>
      <c r="K41" s="10" t="s">
        <v>135</v>
      </c>
      <c r="L41" s="10" t="s">
        <v>231</v>
      </c>
      <c r="M41" s="9"/>
      <c r="N41" s="9"/>
      <c r="O41" s="7"/>
      <c r="P41" s="68"/>
      <c r="Q41" s="68"/>
      <c r="R41" s="157"/>
      <c r="S41" s="157"/>
      <c r="T41" s="104"/>
      <c r="U41" s="68"/>
      <c r="V41" s="21"/>
      <c r="W41" s="8"/>
      <c r="X41" s="8"/>
      <c r="Y41" s="68"/>
    </row>
    <row r="42" spans="1:25" s="23" customFormat="1" ht="33.75" x14ac:dyDescent="0.2">
      <c r="A42" s="144"/>
      <c r="B42" s="146"/>
      <c r="C42" s="146"/>
      <c r="D42" s="96"/>
      <c r="E42" s="96"/>
      <c r="F42" s="97"/>
      <c r="G42" s="45" t="s">
        <v>256</v>
      </c>
      <c r="H42" s="68" t="s">
        <v>49</v>
      </c>
      <c r="I42" s="30" t="s">
        <v>89</v>
      </c>
      <c r="J42" s="9">
        <v>1</v>
      </c>
      <c r="K42" s="10" t="s">
        <v>135</v>
      </c>
      <c r="L42" s="10" t="s">
        <v>231</v>
      </c>
      <c r="M42" s="9"/>
      <c r="N42" s="9"/>
      <c r="O42" s="7"/>
      <c r="P42" s="68"/>
      <c r="Q42" s="68"/>
      <c r="R42" s="157"/>
      <c r="S42" s="157"/>
      <c r="T42" s="104"/>
      <c r="U42" s="68"/>
      <c r="V42" s="21"/>
      <c r="W42" s="8"/>
      <c r="X42" s="8"/>
      <c r="Y42" s="68"/>
    </row>
    <row r="43" spans="1:25" s="23" customFormat="1" ht="22.5" x14ac:dyDescent="0.2">
      <c r="A43" s="144"/>
      <c r="B43" s="146"/>
      <c r="C43" s="146"/>
      <c r="D43" s="96"/>
      <c r="E43" s="96"/>
      <c r="F43" s="97"/>
      <c r="G43" s="40" t="s">
        <v>100</v>
      </c>
      <c r="H43" s="20" t="s">
        <v>90</v>
      </c>
      <c r="I43" s="30" t="s">
        <v>91</v>
      </c>
      <c r="J43" s="9">
        <v>1</v>
      </c>
      <c r="K43" s="10" t="s">
        <v>230</v>
      </c>
      <c r="L43" s="10" t="s">
        <v>232</v>
      </c>
      <c r="M43" s="9"/>
      <c r="N43" s="9"/>
      <c r="O43" s="7"/>
      <c r="P43" s="68"/>
      <c r="Q43" s="68"/>
      <c r="R43" s="158"/>
      <c r="S43" s="158"/>
      <c r="T43" s="105"/>
      <c r="U43" s="68"/>
      <c r="V43" s="21"/>
      <c r="W43" s="8"/>
      <c r="X43" s="8"/>
      <c r="Y43" s="68"/>
    </row>
    <row r="44" spans="1:25" s="23" customFormat="1" ht="15" customHeight="1" x14ac:dyDescent="0.2">
      <c r="A44" s="142"/>
      <c r="B44" s="142"/>
      <c r="C44" s="142"/>
      <c r="D44" s="142"/>
      <c r="E44" s="142"/>
      <c r="F44" s="142"/>
      <c r="G44" s="142"/>
      <c r="H44" s="142"/>
      <c r="I44" s="142"/>
      <c r="J44" s="142"/>
      <c r="K44" s="142"/>
      <c r="L44" s="142"/>
      <c r="M44" s="142"/>
      <c r="N44" s="26" t="s">
        <v>46</v>
      </c>
      <c r="O44" s="25" t="e">
        <f>AVERAGE(O33:O43)</f>
        <v>#DIV/0!</v>
      </c>
      <c r="P44" s="27"/>
      <c r="Q44" s="27"/>
      <c r="R44" s="28"/>
      <c r="S44" s="28"/>
      <c r="T44" s="27"/>
      <c r="U44" s="27"/>
      <c r="V44" s="28"/>
      <c r="W44" s="29"/>
      <c r="X44" s="29"/>
      <c r="Y44" s="27"/>
    </row>
    <row r="45" spans="1:25" s="23" customFormat="1" ht="57" customHeight="1" x14ac:dyDescent="0.2">
      <c r="A45" s="101" t="s">
        <v>31</v>
      </c>
      <c r="B45" s="150" t="s">
        <v>162</v>
      </c>
      <c r="C45" s="150" t="s">
        <v>75</v>
      </c>
      <c r="D45" s="101" t="s">
        <v>163</v>
      </c>
      <c r="E45" s="151" t="s">
        <v>164</v>
      </c>
      <c r="F45" s="102">
        <v>0.59</v>
      </c>
      <c r="G45" s="33" t="s">
        <v>170</v>
      </c>
      <c r="H45" s="36" t="s">
        <v>171</v>
      </c>
      <c r="I45" s="36" t="s">
        <v>172</v>
      </c>
      <c r="J45" s="34">
        <v>2</v>
      </c>
      <c r="K45" s="35" t="s">
        <v>225</v>
      </c>
      <c r="L45" s="35" t="s">
        <v>173</v>
      </c>
      <c r="M45" s="80"/>
      <c r="N45" s="31"/>
      <c r="O45" s="32"/>
      <c r="P45" s="68"/>
      <c r="Q45" s="68"/>
      <c r="R45" s="21">
        <v>6</v>
      </c>
      <c r="S45" s="21">
        <v>18</v>
      </c>
      <c r="T45" s="68" t="s">
        <v>184</v>
      </c>
      <c r="U45" s="68"/>
      <c r="V45" s="21"/>
      <c r="W45" s="8"/>
      <c r="X45" s="8"/>
      <c r="Y45" s="68"/>
    </row>
    <row r="46" spans="1:25" s="23" customFormat="1" ht="73.5" customHeight="1" x14ac:dyDescent="0.2">
      <c r="A46" s="101"/>
      <c r="B46" s="150"/>
      <c r="C46" s="150"/>
      <c r="D46" s="101"/>
      <c r="E46" s="151"/>
      <c r="F46" s="102"/>
      <c r="G46" s="33" t="s">
        <v>174</v>
      </c>
      <c r="H46" s="36" t="s">
        <v>175</v>
      </c>
      <c r="I46" s="36" t="s">
        <v>176</v>
      </c>
      <c r="J46" s="49">
        <v>0.59</v>
      </c>
      <c r="K46" s="35" t="s">
        <v>230</v>
      </c>
      <c r="L46" s="35" t="s">
        <v>173</v>
      </c>
      <c r="M46" s="80"/>
      <c r="N46" s="31"/>
      <c r="O46" s="32"/>
      <c r="P46" s="68"/>
      <c r="Q46" s="68"/>
      <c r="R46" s="21">
        <v>6</v>
      </c>
      <c r="S46" s="21">
        <v>18</v>
      </c>
      <c r="T46" s="68" t="s">
        <v>183</v>
      </c>
      <c r="U46" s="68"/>
      <c r="V46" s="21"/>
      <c r="W46" s="8"/>
      <c r="X46" s="8"/>
      <c r="Y46" s="68"/>
    </row>
    <row r="47" spans="1:25" s="23" customFormat="1" ht="73.5" customHeight="1" x14ac:dyDescent="0.2">
      <c r="A47" s="101"/>
      <c r="B47" s="150"/>
      <c r="C47" s="150"/>
      <c r="D47" s="101" t="s">
        <v>166</v>
      </c>
      <c r="E47" s="151" t="s">
        <v>177</v>
      </c>
      <c r="F47" s="102">
        <v>0.47</v>
      </c>
      <c r="G47" s="45" t="s">
        <v>185</v>
      </c>
      <c r="H47" s="50" t="s">
        <v>179</v>
      </c>
      <c r="I47" s="50" t="s">
        <v>178</v>
      </c>
      <c r="J47" s="51">
        <v>1</v>
      </c>
      <c r="K47" s="70" t="s">
        <v>182</v>
      </c>
      <c r="L47" s="70" t="s">
        <v>165</v>
      </c>
      <c r="M47" s="80"/>
      <c r="N47" s="31"/>
      <c r="O47" s="32"/>
      <c r="P47" s="68"/>
      <c r="Q47" s="68"/>
      <c r="R47" s="21">
        <v>6</v>
      </c>
      <c r="S47" s="21">
        <v>18</v>
      </c>
      <c r="T47" s="68" t="s">
        <v>159</v>
      </c>
      <c r="U47" s="68"/>
      <c r="V47" s="21"/>
      <c r="W47" s="8"/>
      <c r="X47" s="8"/>
      <c r="Y47" s="68"/>
    </row>
    <row r="48" spans="1:25" s="23" customFormat="1" ht="89.25" customHeight="1" x14ac:dyDescent="0.2">
      <c r="A48" s="101"/>
      <c r="B48" s="150"/>
      <c r="C48" s="150"/>
      <c r="D48" s="101"/>
      <c r="E48" s="151"/>
      <c r="F48" s="102"/>
      <c r="G48" s="45" t="s">
        <v>186</v>
      </c>
      <c r="H48" s="50" t="s">
        <v>180</v>
      </c>
      <c r="I48" s="50" t="s">
        <v>181</v>
      </c>
      <c r="J48" s="51">
        <v>1</v>
      </c>
      <c r="K48" s="70" t="s">
        <v>182</v>
      </c>
      <c r="L48" s="70" t="s">
        <v>165</v>
      </c>
      <c r="M48" s="80"/>
      <c r="N48" s="31"/>
      <c r="O48" s="32"/>
      <c r="P48" s="68"/>
      <c r="Q48" s="68"/>
      <c r="R48" s="21">
        <v>6</v>
      </c>
      <c r="S48" s="21">
        <v>18</v>
      </c>
      <c r="T48" s="68" t="s">
        <v>159</v>
      </c>
      <c r="U48" s="68"/>
      <c r="V48" s="21"/>
      <c r="W48" s="8"/>
      <c r="X48" s="8"/>
      <c r="Y48" s="68"/>
    </row>
    <row r="49" spans="1:25" s="23" customFormat="1" ht="156" customHeight="1" x14ac:dyDescent="0.2">
      <c r="A49" s="101"/>
      <c r="B49" s="150"/>
      <c r="C49" s="150"/>
      <c r="D49" s="72" t="s">
        <v>167</v>
      </c>
      <c r="E49" s="52" t="s">
        <v>168</v>
      </c>
      <c r="F49" s="69">
        <v>0.1</v>
      </c>
      <c r="G49" s="37" t="s">
        <v>187</v>
      </c>
      <c r="H49" s="38" t="s">
        <v>169</v>
      </c>
      <c r="I49" s="52" t="s">
        <v>168</v>
      </c>
      <c r="J49" s="41">
        <v>0.1</v>
      </c>
      <c r="K49" s="70" t="s">
        <v>135</v>
      </c>
      <c r="L49" s="70" t="s">
        <v>165</v>
      </c>
      <c r="M49" s="80"/>
      <c r="N49" s="31"/>
      <c r="O49" s="32"/>
      <c r="P49" s="68"/>
      <c r="Q49" s="68"/>
      <c r="R49" s="21">
        <v>6</v>
      </c>
      <c r="S49" s="21">
        <v>17</v>
      </c>
      <c r="T49" s="68" t="s">
        <v>188</v>
      </c>
      <c r="U49" s="68"/>
      <c r="V49" s="21"/>
      <c r="W49" s="8"/>
      <c r="X49" s="8"/>
      <c r="Y49" s="68"/>
    </row>
    <row r="50" spans="1:25" s="23" customFormat="1" ht="15" customHeight="1" x14ac:dyDescent="0.2">
      <c r="A50" s="142"/>
      <c r="B50" s="142"/>
      <c r="C50" s="142"/>
      <c r="D50" s="142"/>
      <c r="E50" s="142"/>
      <c r="F50" s="142"/>
      <c r="G50" s="142"/>
      <c r="H50" s="142"/>
      <c r="I50" s="142"/>
      <c r="J50" s="142"/>
      <c r="K50" s="142"/>
      <c r="L50" s="142"/>
      <c r="M50" s="142"/>
      <c r="N50" s="26" t="s">
        <v>46</v>
      </c>
      <c r="O50" s="25" t="e">
        <f>AVERAGE(O43:O49)</f>
        <v>#DIV/0!</v>
      </c>
      <c r="P50" s="27"/>
      <c r="Q50" s="27"/>
      <c r="R50" s="28"/>
      <c r="S50" s="28"/>
      <c r="T50" s="27"/>
      <c r="U50" s="27"/>
      <c r="V50" s="28"/>
      <c r="W50" s="29"/>
      <c r="X50" s="29"/>
      <c r="Y50" s="27"/>
    </row>
    <row r="51" spans="1:25" s="23" customFormat="1" ht="114.75" customHeight="1" x14ac:dyDescent="0.2">
      <c r="A51" s="144" t="s">
        <v>31</v>
      </c>
      <c r="B51" s="146" t="s">
        <v>61</v>
      </c>
      <c r="C51" s="146" t="s">
        <v>75</v>
      </c>
      <c r="D51" s="96" t="s">
        <v>62</v>
      </c>
      <c r="E51" s="72" t="s">
        <v>63</v>
      </c>
      <c r="F51" s="71">
        <v>80</v>
      </c>
      <c r="G51" s="37" t="s">
        <v>205</v>
      </c>
      <c r="H51" s="36" t="s">
        <v>206</v>
      </c>
      <c r="I51" s="36" t="s">
        <v>207</v>
      </c>
      <c r="J51" s="34">
        <v>5</v>
      </c>
      <c r="K51" s="35" t="s">
        <v>230</v>
      </c>
      <c r="L51" s="35" t="s">
        <v>208</v>
      </c>
      <c r="M51" s="34"/>
      <c r="N51" s="9"/>
      <c r="O51" s="7"/>
      <c r="P51" s="68"/>
      <c r="Q51" s="68"/>
      <c r="R51" s="156">
        <v>2</v>
      </c>
      <c r="S51" s="156">
        <v>5</v>
      </c>
      <c r="T51" s="103" t="s">
        <v>200</v>
      </c>
      <c r="U51" s="68"/>
      <c r="V51" s="21"/>
      <c r="W51" s="8"/>
      <c r="X51" s="8"/>
      <c r="Y51" s="68"/>
    </row>
    <row r="52" spans="1:25" s="23" customFormat="1" ht="87.75" customHeight="1" x14ac:dyDescent="0.2">
      <c r="A52" s="144"/>
      <c r="B52" s="146"/>
      <c r="C52" s="146"/>
      <c r="D52" s="96"/>
      <c r="E52" s="72" t="s">
        <v>64</v>
      </c>
      <c r="F52" s="71">
        <v>120</v>
      </c>
      <c r="G52" s="37" t="s">
        <v>209</v>
      </c>
      <c r="H52" s="36" t="s">
        <v>210</v>
      </c>
      <c r="I52" s="36" t="s">
        <v>211</v>
      </c>
      <c r="J52" s="34">
        <v>5</v>
      </c>
      <c r="K52" s="35" t="s">
        <v>230</v>
      </c>
      <c r="L52" s="35" t="s">
        <v>208</v>
      </c>
      <c r="M52" s="34"/>
      <c r="N52" s="9"/>
      <c r="O52" s="7"/>
      <c r="P52" s="68"/>
      <c r="Q52" s="68"/>
      <c r="R52" s="158"/>
      <c r="S52" s="158"/>
      <c r="T52" s="105"/>
      <c r="U52" s="68"/>
      <c r="V52" s="21"/>
      <c r="W52" s="8"/>
      <c r="X52" s="8"/>
      <c r="Y52" s="68"/>
    </row>
    <row r="53" spans="1:25" s="23" customFormat="1" ht="56.25" customHeight="1" x14ac:dyDescent="0.2">
      <c r="A53" s="144"/>
      <c r="B53" s="146"/>
      <c r="C53" s="146"/>
      <c r="D53" s="96" t="s">
        <v>65</v>
      </c>
      <c r="E53" s="96" t="s">
        <v>66</v>
      </c>
      <c r="F53" s="97">
        <v>50</v>
      </c>
      <c r="G53" s="45" t="s">
        <v>105</v>
      </c>
      <c r="H53" s="68" t="s">
        <v>102</v>
      </c>
      <c r="I53" s="68" t="s">
        <v>101</v>
      </c>
      <c r="J53" s="9">
        <v>3</v>
      </c>
      <c r="K53" s="10" t="s">
        <v>233</v>
      </c>
      <c r="L53" s="10" t="s">
        <v>71</v>
      </c>
      <c r="M53" s="9"/>
      <c r="N53" s="9"/>
      <c r="O53" s="7"/>
      <c r="P53" s="68"/>
      <c r="Q53" s="68"/>
      <c r="R53" s="156">
        <v>5</v>
      </c>
      <c r="S53" s="156">
        <v>15</v>
      </c>
      <c r="T53" s="103" t="s">
        <v>159</v>
      </c>
      <c r="U53" s="68"/>
      <c r="V53" s="21"/>
      <c r="W53" s="8"/>
      <c r="X53" s="8"/>
      <c r="Y53" s="68"/>
    </row>
    <row r="54" spans="1:25" s="23" customFormat="1" ht="22.5" x14ac:dyDescent="0.2">
      <c r="A54" s="144"/>
      <c r="B54" s="146"/>
      <c r="C54" s="146"/>
      <c r="D54" s="96"/>
      <c r="E54" s="96"/>
      <c r="F54" s="97"/>
      <c r="G54" s="45" t="s">
        <v>106</v>
      </c>
      <c r="H54" s="68" t="s">
        <v>103</v>
      </c>
      <c r="I54" s="68" t="s">
        <v>104</v>
      </c>
      <c r="J54" s="9">
        <v>3</v>
      </c>
      <c r="K54" s="10" t="s">
        <v>82</v>
      </c>
      <c r="L54" s="10" t="s">
        <v>71</v>
      </c>
      <c r="M54" s="9"/>
      <c r="N54" s="9"/>
      <c r="O54" s="7"/>
      <c r="P54" s="68"/>
      <c r="Q54" s="68"/>
      <c r="R54" s="157"/>
      <c r="S54" s="157"/>
      <c r="T54" s="104"/>
      <c r="U54" s="68"/>
      <c r="V54" s="21"/>
      <c r="W54" s="8"/>
      <c r="X54" s="8"/>
      <c r="Y54" s="68"/>
    </row>
    <row r="55" spans="1:25" s="23" customFormat="1" ht="45" x14ac:dyDescent="0.2">
      <c r="A55" s="144"/>
      <c r="B55" s="146"/>
      <c r="C55" s="146"/>
      <c r="D55" s="96" t="s">
        <v>111</v>
      </c>
      <c r="E55" s="96" t="s">
        <v>111</v>
      </c>
      <c r="F55" s="97" t="s">
        <v>111</v>
      </c>
      <c r="G55" s="37" t="s">
        <v>119</v>
      </c>
      <c r="H55" s="36" t="s">
        <v>118</v>
      </c>
      <c r="I55" s="36" t="s">
        <v>117</v>
      </c>
      <c r="J55" s="34">
        <v>2</v>
      </c>
      <c r="K55" s="35" t="s">
        <v>233</v>
      </c>
      <c r="L55" s="35" t="s">
        <v>112</v>
      </c>
      <c r="M55" s="34"/>
      <c r="N55" s="36"/>
      <c r="O55" s="7"/>
      <c r="P55" s="68"/>
      <c r="Q55" s="68"/>
      <c r="R55" s="157"/>
      <c r="S55" s="157"/>
      <c r="T55" s="104"/>
      <c r="U55" s="68"/>
      <c r="V55" s="21"/>
      <c r="W55" s="8"/>
      <c r="X55" s="8"/>
      <c r="Y55" s="68"/>
    </row>
    <row r="56" spans="1:25" s="23" customFormat="1" ht="22.5" x14ac:dyDescent="0.2">
      <c r="A56" s="144"/>
      <c r="B56" s="146"/>
      <c r="C56" s="146"/>
      <c r="D56" s="96"/>
      <c r="E56" s="96"/>
      <c r="F56" s="97"/>
      <c r="G56" s="37" t="s">
        <v>113</v>
      </c>
      <c r="H56" s="38" t="s">
        <v>114</v>
      </c>
      <c r="I56" s="38" t="s">
        <v>115</v>
      </c>
      <c r="J56" s="34">
        <v>5</v>
      </c>
      <c r="K56" s="35" t="s">
        <v>82</v>
      </c>
      <c r="L56" s="35" t="s">
        <v>116</v>
      </c>
      <c r="M56" s="34"/>
      <c r="N56" s="36"/>
      <c r="O56" s="7"/>
      <c r="P56" s="68"/>
      <c r="Q56" s="68"/>
      <c r="R56" s="158"/>
      <c r="S56" s="158"/>
      <c r="T56" s="105"/>
      <c r="U56" s="68"/>
      <c r="V56" s="21"/>
      <c r="W56" s="8"/>
      <c r="X56" s="8"/>
      <c r="Y56" s="68"/>
    </row>
    <row r="57" spans="1:25" s="23" customFormat="1" ht="15" customHeight="1" x14ac:dyDescent="0.2">
      <c r="A57" s="142"/>
      <c r="B57" s="142"/>
      <c r="C57" s="142"/>
      <c r="D57" s="142"/>
      <c r="E57" s="142"/>
      <c r="F57" s="142"/>
      <c r="G57" s="142"/>
      <c r="H57" s="142"/>
      <c r="I57" s="142"/>
      <c r="J57" s="142"/>
      <c r="K57" s="142"/>
      <c r="L57" s="142"/>
      <c r="M57" s="142"/>
      <c r="N57" s="26" t="s">
        <v>46</v>
      </c>
      <c r="O57" s="25" t="e">
        <f>AVERAGE(O51:O56)</f>
        <v>#DIV/0!</v>
      </c>
      <c r="P57" s="27"/>
      <c r="Q57" s="27"/>
      <c r="R57" s="28"/>
      <c r="S57" s="28"/>
      <c r="T57" s="27"/>
      <c r="U57" s="27"/>
      <c r="V57" s="28"/>
      <c r="W57" s="29"/>
      <c r="X57" s="29"/>
      <c r="Y57" s="27"/>
    </row>
    <row r="58" spans="1:25" s="23" customFormat="1" ht="22.5" customHeight="1" x14ac:dyDescent="0.2">
      <c r="A58" s="152" t="s">
        <v>31</v>
      </c>
      <c r="B58" s="152" t="s">
        <v>130</v>
      </c>
      <c r="C58" s="153" t="s">
        <v>76</v>
      </c>
      <c r="D58" s="153" t="s">
        <v>111</v>
      </c>
      <c r="E58" s="154" t="s">
        <v>111</v>
      </c>
      <c r="F58" s="154" t="s">
        <v>111</v>
      </c>
      <c r="G58" s="37" t="s">
        <v>120</v>
      </c>
      <c r="H58" s="38" t="s">
        <v>121</v>
      </c>
      <c r="I58" s="38" t="s">
        <v>122</v>
      </c>
      <c r="J58" s="34">
        <v>4</v>
      </c>
      <c r="K58" s="35" t="s">
        <v>135</v>
      </c>
      <c r="L58" s="35" t="s">
        <v>123</v>
      </c>
      <c r="M58" s="34"/>
      <c r="N58" s="31"/>
      <c r="O58" s="32"/>
      <c r="P58" s="68"/>
      <c r="Q58" s="68"/>
      <c r="R58" s="21"/>
      <c r="S58" s="21"/>
      <c r="T58" s="68"/>
      <c r="U58" s="68"/>
      <c r="V58" s="21"/>
      <c r="W58" s="8"/>
      <c r="X58" s="8"/>
      <c r="Y58" s="148">
        <v>2017052029020</v>
      </c>
    </row>
    <row r="59" spans="1:25" s="23" customFormat="1" ht="22.5" x14ac:dyDescent="0.2">
      <c r="A59" s="152"/>
      <c r="B59" s="152"/>
      <c r="C59" s="153"/>
      <c r="D59" s="153"/>
      <c r="E59" s="154"/>
      <c r="F59" s="154"/>
      <c r="G59" s="37" t="s">
        <v>124</v>
      </c>
      <c r="H59" s="38" t="s">
        <v>125</v>
      </c>
      <c r="I59" s="30" t="s">
        <v>126</v>
      </c>
      <c r="J59" s="34">
        <v>1</v>
      </c>
      <c r="K59" s="35" t="s">
        <v>82</v>
      </c>
      <c r="L59" s="68" t="s">
        <v>127</v>
      </c>
      <c r="M59" s="34"/>
      <c r="N59" s="31"/>
      <c r="O59" s="32"/>
      <c r="P59" s="68"/>
      <c r="Q59" s="68"/>
      <c r="R59" s="156">
        <v>11</v>
      </c>
      <c r="S59" s="156">
        <v>29</v>
      </c>
      <c r="T59" s="103" t="s">
        <v>263</v>
      </c>
      <c r="U59" s="68"/>
      <c r="V59" s="21"/>
      <c r="W59" s="8"/>
      <c r="X59" s="8"/>
      <c r="Y59" s="148"/>
    </row>
    <row r="60" spans="1:25" s="23" customFormat="1" ht="22.5" x14ac:dyDescent="0.2">
      <c r="A60" s="152"/>
      <c r="B60" s="152"/>
      <c r="C60" s="153"/>
      <c r="D60" s="153"/>
      <c r="E60" s="154"/>
      <c r="F60" s="154"/>
      <c r="G60" s="37" t="s">
        <v>228</v>
      </c>
      <c r="H60" s="38" t="s">
        <v>128</v>
      </c>
      <c r="I60" s="30" t="s">
        <v>229</v>
      </c>
      <c r="J60" s="34">
        <v>1</v>
      </c>
      <c r="K60" s="35" t="s">
        <v>82</v>
      </c>
      <c r="L60" s="68" t="s">
        <v>129</v>
      </c>
      <c r="M60" s="34"/>
      <c r="N60" s="31"/>
      <c r="O60" s="32"/>
      <c r="P60" s="68"/>
      <c r="Q60" s="68"/>
      <c r="R60" s="158"/>
      <c r="S60" s="158"/>
      <c r="T60" s="105"/>
      <c r="U60" s="68"/>
      <c r="V60" s="21"/>
      <c r="W60" s="8"/>
      <c r="X60" s="8"/>
      <c r="Y60" s="148"/>
    </row>
    <row r="61" spans="1:25" s="23" customFormat="1" ht="15" customHeight="1" x14ac:dyDescent="0.2">
      <c r="A61" s="81"/>
      <c r="B61" s="81"/>
      <c r="C61" s="81"/>
      <c r="D61" s="81"/>
      <c r="E61" s="81"/>
      <c r="F61" s="81"/>
      <c r="G61" s="83"/>
      <c r="H61" s="81"/>
      <c r="I61" s="81"/>
      <c r="J61" s="81"/>
      <c r="K61" s="81"/>
      <c r="L61" s="81"/>
      <c r="M61" s="81"/>
      <c r="N61" s="26" t="s">
        <v>46</v>
      </c>
      <c r="O61" s="25" t="e">
        <f>AVERAGE(O58:O60)</f>
        <v>#DIV/0!</v>
      </c>
      <c r="P61" s="27"/>
      <c r="Q61" s="27"/>
      <c r="R61" s="28"/>
      <c r="S61" s="28"/>
      <c r="T61" s="27"/>
      <c r="U61" s="27"/>
      <c r="V61" s="28"/>
      <c r="W61" s="29"/>
      <c r="X61" s="29"/>
      <c r="Y61" s="27"/>
    </row>
    <row r="62" spans="1:25" s="23" customFormat="1" ht="33.75" x14ac:dyDescent="0.2">
      <c r="A62" s="144" t="s">
        <v>31</v>
      </c>
      <c r="B62" s="146" t="s">
        <v>67</v>
      </c>
      <c r="C62" s="146" t="s">
        <v>75</v>
      </c>
      <c r="D62" s="96" t="s">
        <v>68</v>
      </c>
      <c r="E62" s="96" t="s">
        <v>69</v>
      </c>
      <c r="F62" s="97">
        <v>5</v>
      </c>
      <c r="G62" s="45" t="s">
        <v>107</v>
      </c>
      <c r="H62" s="68" t="s">
        <v>102</v>
      </c>
      <c r="I62" s="68" t="s">
        <v>108</v>
      </c>
      <c r="J62" s="9">
        <v>1</v>
      </c>
      <c r="K62" s="10" t="s">
        <v>135</v>
      </c>
      <c r="L62" s="10" t="s">
        <v>110</v>
      </c>
      <c r="M62" s="80"/>
      <c r="N62" s="31"/>
      <c r="O62" s="32"/>
      <c r="P62" s="68"/>
      <c r="Q62" s="68"/>
      <c r="R62" s="156">
        <v>8</v>
      </c>
      <c r="S62" s="156" t="s">
        <v>264</v>
      </c>
      <c r="T62" s="156" t="s">
        <v>265</v>
      </c>
      <c r="U62" s="68"/>
      <c r="V62" s="21"/>
      <c r="W62" s="8"/>
      <c r="X62" s="8"/>
      <c r="Y62" s="68"/>
    </row>
    <row r="63" spans="1:25" s="23" customFormat="1" ht="33.75" x14ac:dyDescent="0.2">
      <c r="A63" s="144"/>
      <c r="B63" s="146"/>
      <c r="C63" s="146"/>
      <c r="D63" s="96"/>
      <c r="E63" s="96"/>
      <c r="F63" s="97"/>
      <c r="G63" s="45" t="s">
        <v>109</v>
      </c>
      <c r="H63" s="68" t="s">
        <v>103</v>
      </c>
      <c r="I63" s="68" t="s">
        <v>104</v>
      </c>
      <c r="J63" s="9">
        <v>1</v>
      </c>
      <c r="K63" s="10" t="s">
        <v>82</v>
      </c>
      <c r="L63" s="10" t="s">
        <v>110</v>
      </c>
      <c r="M63" s="9"/>
      <c r="N63" s="9"/>
      <c r="O63" s="7"/>
      <c r="P63" s="68"/>
      <c r="Q63" s="68"/>
      <c r="R63" s="158"/>
      <c r="S63" s="158"/>
      <c r="T63" s="158"/>
      <c r="U63" s="68"/>
      <c r="V63" s="21"/>
      <c r="W63" s="8"/>
      <c r="X63" s="8"/>
      <c r="Y63" s="68"/>
    </row>
    <row r="64" spans="1:25" s="23" customFormat="1" ht="15" customHeight="1" x14ac:dyDescent="0.2">
      <c r="A64" s="81"/>
      <c r="B64" s="81"/>
      <c r="C64" s="81"/>
      <c r="D64" s="81"/>
      <c r="E64" s="81"/>
      <c r="F64" s="81"/>
      <c r="G64" s="83"/>
      <c r="H64" s="81"/>
      <c r="I64" s="81"/>
      <c r="J64" s="81"/>
      <c r="K64" s="81"/>
      <c r="L64" s="81"/>
      <c r="M64" s="81"/>
      <c r="N64" s="26" t="s">
        <v>46</v>
      </c>
      <c r="O64" s="25" t="e">
        <f>AVERAGE(O61:O63)</f>
        <v>#DIV/0!</v>
      </c>
      <c r="P64" s="27"/>
      <c r="Q64" s="27"/>
      <c r="R64" s="27"/>
      <c r="S64" s="27"/>
      <c r="T64" s="27"/>
      <c r="U64" s="27"/>
      <c r="V64" s="28"/>
      <c r="W64" s="29"/>
      <c r="X64" s="29"/>
      <c r="Y64" s="27"/>
    </row>
    <row r="65" spans="1:25" s="23" customFormat="1" ht="54.75" customHeight="1" x14ac:dyDescent="0.2">
      <c r="A65" s="68" t="s">
        <v>32</v>
      </c>
      <c r="B65" s="54" t="s">
        <v>25</v>
      </c>
      <c r="C65" s="73" t="s">
        <v>77</v>
      </c>
      <c r="D65" s="70" t="s">
        <v>193</v>
      </c>
      <c r="E65" s="70" t="s">
        <v>191</v>
      </c>
      <c r="F65" s="84">
        <v>1</v>
      </c>
      <c r="G65" s="37" t="s">
        <v>189</v>
      </c>
      <c r="H65" s="38" t="s">
        <v>190</v>
      </c>
      <c r="I65" s="70" t="s">
        <v>191</v>
      </c>
      <c r="J65" s="9">
        <v>1</v>
      </c>
      <c r="K65" s="35" t="s">
        <v>135</v>
      </c>
      <c r="L65" s="35" t="s">
        <v>136</v>
      </c>
      <c r="M65" s="53"/>
      <c r="N65" s="53"/>
      <c r="O65" s="7">
        <f>M65/J65</f>
        <v>0</v>
      </c>
      <c r="P65" s="42"/>
      <c r="Q65" s="42"/>
      <c r="R65" s="21"/>
      <c r="S65" s="21"/>
      <c r="T65" s="68"/>
      <c r="U65" s="68" t="s">
        <v>192</v>
      </c>
      <c r="V65" s="21" t="s">
        <v>194</v>
      </c>
      <c r="W65" s="8"/>
      <c r="X65" s="8"/>
      <c r="Y65" s="68"/>
    </row>
    <row r="66" spans="1:25" s="23" customFormat="1" ht="15" customHeight="1" x14ac:dyDescent="0.2">
      <c r="A66" s="81"/>
      <c r="B66" s="81"/>
      <c r="C66" s="81"/>
      <c r="D66" s="81"/>
      <c r="E66" s="81"/>
      <c r="F66" s="81"/>
      <c r="G66" s="83"/>
      <c r="H66" s="81"/>
      <c r="I66" s="81"/>
      <c r="J66" s="81"/>
      <c r="K66" s="81"/>
      <c r="L66" s="81"/>
      <c r="M66" s="81"/>
      <c r="N66" s="26" t="s">
        <v>46</v>
      </c>
      <c r="O66" s="25">
        <f>AVERAGE(O65:O65)</f>
        <v>0</v>
      </c>
      <c r="P66" s="27"/>
      <c r="Q66" s="27"/>
      <c r="R66" s="28"/>
      <c r="S66" s="28"/>
      <c r="T66" s="27"/>
      <c r="U66" s="27"/>
      <c r="V66" s="28"/>
      <c r="W66" s="29"/>
      <c r="X66" s="29"/>
      <c r="Y66" s="27"/>
    </row>
    <row r="67" spans="1:25" s="23" customFormat="1" ht="45" x14ac:dyDescent="0.2">
      <c r="A67" s="68" t="s">
        <v>32</v>
      </c>
      <c r="B67" s="54" t="s">
        <v>204</v>
      </c>
      <c r="C67" s="73" t="s">
        <v>81</v>
      </c>
      <c r="D67" s="68" t="s">
        <v>111</v>
      </c>
      <c r="E67" s="68" t="s">
        <v>111</v>
      </c>
      <c r="F67" s="68" t="s">
        <v>111</v>
      </c>
      <c r="G67" s="37" t="s">
        <v>201</v>
      </c>
      <c r="H67" s="38" t="s">
        <v>202</v>
      </c>
      <c r="I67" s="38" t="s">
        <v>203</v>
      </c>
      <c r="J67" s="56">
        <v>1</v>
      </c>
      <c r="K67" s="35" t="s">
        <v>82</v>
      </c>
      <c r="L67" s="35" t="s">
        <v>136</v>
      </c>
      <c r="M67" s="56">
        <v>1</v>
      </c>
      <c r="N67" s="31"/>
      <c r="O67" s="25"/>
      <c r="P67" s="27"/>
      <c r="Q67" s="27"/>
      <c r="R67" s="28"/>
      <c r="S67" s="28"/>
      <c r="T67" s="27"/>
      <c r="U67" s="27"/>
      <c r="V67" s="28"/>
      <c r="W67" s="29"/>
      <c r="X67" s="29"/>
      <c r="Y67" s="27"/>
    </row>
    <row r="68" spans="1:25" s="23" customFormat="1" ht="15" customHeight="1" x14ac:dyDescent="0.2">
      <c r="A68" s="81"/>
      <c r="B68" s="81"/>
      <c r="C68" s="81"/>
      <c r="D68" s="81"/>
      <c r="E68" s="81"/>
      <c r="F68" s="81"/>
      <c r="G68" s="83"/>
      <c r="H68" s="81"/>
      <c r="I68" s="81"/>
      <c r="J68" s="81"/>
      <c r="K68" s="81"/>
      <c r="L68" s="81"/>
      <c r="M68" s="81"/>
      <c r="N68" s="26" t="s">
        <v>46</v>
      </c>
      <c r="O68" s="25" t="e">
        <f>AVERAGE(O67:O67)</f>
        <v>#DIV/0!</v>
      </c>
      <c r="P68" s="27"/>
      <c r="Q68" s="27"/>
      <c r="R68" s="28"/>
      <c r="S68" s="28"/>
      <c r="T68" s="27"/>
      <c r="U68" s="27"/>
      <c r="V68" s="28"/>
      <c r="W68" s="29"/>
      <c r="X68" s="29"/>
      <c r="Y68" s="27"/>
    </row>
    <row r="69" spans="1:25" s="23" customFormat="1" ht="101.25" x14ac:dyDescent="0.2">
      <c r="A69" s="68" t="s">
        <v>32</v>
      </c>
      <c r="B69" s="54" t="s">
        <v>88</v>
      </c>
      <c r="C69" s="54" t="s">
        <v>80</v>
      </c>
      <c r="D69" s="68" t="s">
        <v>195</v>
      </c>
      <c r="E69" s="68" t="s">
        <v>196</v>
      </c>
      <c r="F69" s="55">
        <v>1</v>
      </c>
      <c r="G69" s="45" t="s">
        <v>197</v>
      </c>
      <c r="H69" s="68" t="s">
        <v>195</v>
      </c>
      <c r="I69" s="68" t="s">
        <v>196</v>
      </c>
      <c r="J69" s="49">
        <v>1</v>
      </c>
      <c r="K69" s="35" t="s">
        <v>82</v>
      </c>
      <c r="L69" s="10" t="s">
        <v>136</v>
      </c>
      <c r="M69" s="80"/>
      <c r="N69" s="31"/>
      <c r="O69" s="25"/>
      <c r="P69" s="27"/>
      <c r="Q69" s="27"/>
      <c r="R69" s="10" t="s">
        <v>198</v>
      </c>
      <c r="S69" s="10" t="s">
        <v>199</v>
      </c>
      <c r="T69" s="10" t="s">
        <v>200</v>
      </c>
      <c r="U69" s="27"/>
      <c r="V69" s="28"/>
      <c r="W69" s="29"/>
      <c r="X69" s="29"/>
      <c r="Y69" s="27"/>
    </row>
    <row r="70" spans="1:25" s="23" customFormat="1" ht="15" customHeight="1" x14ac:dyDescent="0.2">
      <c r="A70" s="81"/>
      <c r="B70" s="81"/>
      <c r="C70" s="81"/>
      <c r="D70" s="81"/>
      <c r="E70" s="81"/>
      <c r="F70" s="81"/>
      <c r="G70" s="83"/>
      <c r="H70" s="81"/>
      <c r="I70" s="81"/>
      <c r="J70" s="81"/>
      <c r="K70" s="81"/>
      <c r="L70" s="81"/>
      <c r="M70" s="81"/>
      <c r="N70" s="26" t="s">
        <v>46</v>
      </c>
      <c r="O70" s="25" t="e">
        <f>AVERAGE(O69:O69)</f>
        <v>#DIV/0!</v>
      </c>
      <c r="P70" s="27"/>
      <c r="Q70" s="27"/>
      <c r="R70" s="28"/>
      <c r="S70" s="28"/>
      <c r="T70" s="27"/>
      <c r="U70" s="27"/>
      <c r="V70" s="28"/>
      <c r="W70" s="29"/>
      <c r="X70" s="29"/>
      <c r="Y70" s="27"/>
    </row>
    <row r="71" spans="1:25" ht="11.25" x14ac:dyDescent="0.2">
      <c r="A71" s="85"/>
      <c r="B71" s="86">
        <f>COUNTA(B11:B69)</f>
        <v>13</v>
      </c>
      <c r="C71" s="86"/>
      <c r="D71" s="87"/>
      <c r="E71" s="87"/>
      <c r="F71" s="88"/>
      <c r="G71" s="86">
        <f>COUNTA(G11:G69)</f>
        <v>44</v>
      </c>
      <c r="H71" s="86">
        <f>COUNTA(H11:H69)</f>
        <v>47</v>
      </c>
      <c r="I71" s="86"/>
      <c r="J71" s="86"/>
      <c r="K71" s="89"/>
      <c r="L71" s="87"/>
      <c r="M71" s="90"/>
      <c r="N71" s="90"/>
      <c r="O71" s="91"/>
      <c r="P71" s="92"/>
      <c r="Q71" s="92"/>
      <c r="R71" s="93"/>
      <c r="S71" s="93"/>
      <c r="T71" s="89"/>
      <c r="U71" s="89"/>
      <c r="V71" s="94"/>
      <c r="W71" s="95"/>
      <c r="X71" s="95"/>
      <c r="Y71" s="89"/>
    </row>
    <row r="72" spans="1:25" ht="11.25" x14ac:dyDescent="0.2">
      <c r="A72" s="13"/>
      <c r="B72" s="74"/>
      <c r="C72" s="74"/>
      <c r="D72" s="13"/>
      <c r="E72" s="13"/>
      <c r="F72" s="14"/>
      <c r="G72" s="13"/>
      <c r="H72" s="139" t="s">
        <v>2</v>
      </c>
      <c r="I72" s="139"/>
      <c r="J72" s="139"/>
      <c r="K72" s="139"/>
      <c r="L72" s="139"/>
      <c r="M72" s="139"/>
      <c r="N72" s="74"/>
      <c r="O72" s="15" t="e">
        <f>AVERAGE(O24:O64)</f>
        <v>#DIV/0!</v>
      </c>
      <c r="P72" s="16"/>
      <c r="Q72" s="16"/>
      <c r="R72" s="17"/>
      <c r="S72" s="17"/>
      <c r="T72" s="18"/>
      <c r="U72" s="18"/>
      <c r="V72" s="17"/>
      <c r="W72" s="19"/>
      <c r="X72" s="19"/>
      <c r="Y72" s="18"/>
    </row>
    <row r="170" spans="1:25" s="2" customFormat="1" x14ac:dyDescent="0.25">
      <c r="A170" s="1" t="s">
        <v>31</v>
      </c>
      <c r="D170" s="1"/>
      <c r="E170" s="1"/>
      <c r="F170" s="6"/>
      <c r="G170" s="67"/>
      <c r="J170" s="1"/>
      <c r="K170" s="5"/>
      <c r="L170" s="1"/>
      <c r="M170" s="1"/>
      <c r="N170" s="1"/>
      <c r="R170" s="1"/>
      <c r="S170" s="1"/>
      <c r="T170" s="1"/>
      <c r="U170" s="1"/>
      <c r="V170" s="1"/>
      <c r="W170" s="4"/>
      <c r="X170" s="4"/>
      <c r="Y170" s="1"/>
    </row>
    <row r="171" spans="1:25" s="2" customFormat="1" x14ac:dyDescent="0.25">
      <c r="A171" s="1" t="s">
        <v>32</v>
      </c>
      <c r="D171" s="1"/>
      <c r="E171" s="1"/>
      <c r="F171" s="6"/>
      <c r="G171" s="67"/>
      <c r="J171" s="1"/>
      <c r="K171" s="5"/>
      <c r="L171" s="1"/>
      <c r="M171" s="1"/>
      <c r="N171" s="1"/>
      <c r="R171" s="1"/>
      <c r="S171" s="1"/>
      <c r="T171" s="1"/>
      <c r="U171" s="1"/>
      <c r="V171" s="1"/>
      <c r="W171" s="4"/>
      <c r="X171" s="4"/>
      <c r="Y171" s="1"/>
    </row>
    <row r="176" spans="1:25" x14ac:dyDescent="0.25">
      <c r="A176" s="1" t="s">
        <v>40</v>
      </c>
    </row>
    <row r="177" spans="1:25" s="2" customFormat="1" x14ac:dyDescent="0.25">
      <c r="A177" s="1" t="s">
        <v>75</v>
      </c>
      <c r="D177" s="1"/>
      <c r="E177" s="1"/>
      <c r="F177" s="6"/>
      <c r="G177" s="67"/>
      <c r="J177" s="1"/>
      <c r="K177" s="5"/>
      <c r="L177" s="1"/>
      <c r="M177" s="1"/>
      <c r="N177" s="1"/>
      <c r="R177" s="1"/>
      <c r="S177" s="1"/>
      <c r="T177" s="1"/>
      <c r="U177" s="1"/>
      <c r="V177" s="1"/>
      <c r="W177" s="4"/>
      <c r="X177" s="4"/>
      <c r="Y177" s="1"/>
    </row>
    <row r="178" spans="1:25" s="2" customFormat="1" x14ac:dyDescent="0.25">
      <c r="A178" s="1" t="s">
        <v>76</v>
      </c>
      <c r="D178" s="1"/>
      <c r="F178" s="6"/>
      <c r="G178" s="67"/>
      <c r="J178" s="1"/>
      <c r="K178" s="5"/>
      <c r="L178" s="1"/>
      <c r="M178" s="1"/>
      <c r="N178" s="1"/>
      <c r="R178" s="1"/>
      <c r="S178" s="1"/>
      <c r="T178" s="1"/>
      <c r="U178" s="1"/>
      <c r="V178" s="1"/>
      <c r="W178" s="4"/>
      <c r="X178" s="4"/>
      <c r="Y178" s="1"/>
    </row>
    <row r="179" spans="1:25" s="2" customFormat="1" x14ac:dyDescent="0.25">
      <c r="A179" s="1" t="s">
        <v>38</v>
      </c>
      <c r="D179" s="1"/>
      <c r="E179" s="1"/>
      <c r="F179" s="6"/>
      <c r="G179" s="67"/>
      <c r="J179" s="1"/>
      <c r="K179" s="5"/>
      <c r="L179" s="1"/>
      <c r="M179" s="1"/>
      <c r="N179" s="1"/>
      <c r="R179" s="1"/>
      <c r="S179" s="1"/>
      <c r="T179" s="1"/>
      <c r="U179" s="1"/>
      <c r="V179" s="1"/>
      <c r="W179" s="4"/>
      <c r="X179" s="4"/>
      <c r="Y179" s="1"/>
    </row>
    <row r="180" spans="1:25" s="2" customFormat="1" x14ac:dyDescent="0.25">
      <c r="A180" s="1" t="s">
        <v>77</v>
      </c>
      <c r="D180" s="1"/>
      <c r="E180" s="1"/>
      <c r="F180" s="6"/>
      <c r="G180" s="67"/>
      <c r="J180" s="1"/>
      <c r="K180" s="5"/>
      <c r="L180" s="1"/>
      <c r="M180" s="1"/>
      <c r="N180" s="1"/>
      <c r="R180" s="1"/>
      <c r="S180" s="1"/>
      <c r="T180" s="1"/>
      <c r="U180" s="1"/>
      <c r="V180" s="1"/>
      <c r="W180" s="4"/>
      <c r="X180" s="4"/>
      <c r="Y180" s="1"/>
    </row>
    <row r="181" spans="1:25" s="2" customFormat="1" x14ac:dyDescent="0.25">
      <c r="A181" s="1" t="s">
        <v>78</v>
      </c>
      <c r="D181" s="1"/>
      <c r="E181" s="1"/>
      <c r="F181" s="6"/>
      <c r="G181" s="67"/>
      <c r="J181" s="1"/>
      <c r="K181" s="5"/>
      <c r="L181" s="1"/>
      <c r="M181" s="1"/>
      <c r="N181" s="1"/>
      <c r="R181" s="1"/>
      <c r="S181" s="1"/>
      <c r="T181" s="1"/>
      <c r="U181" s="1"/>
      <c r="V181" s="1"/>
      <c r="W181" s="4"/>
      <c r="X181" s="4"/>
      <c r="Y181" s="1"/>
    </row>
    <row r="182" spans="1:25" s="2" customFormat="1" x14ac:dyDescent="0.25">
      <c r="A182" s="1" t="s">
        <v>79</v>
      </c>
      <c r="D182" s="1"/>
      <c r="E182" s="1"/>
      <c r="F182" s="6"/>
      <c r="G182" s="67"/>
      <c r="J182" s="1"/>
      <c r="K182" s="5"/>
      <c r="L182" s="1"/>
      <c r="M182" s="1"/>
      <c r="N182" s="1"/>
      <c r="R182" s="1"/>
      <c r="S182" s="1"/>
      <c r="T182" s="1"/>
      <c r="U182" s="1"/>
      <c r="V182" s="1"/>
      <c r="W182" s="4"/>
      <c r="X182" s="4"/>
      <c r="Y182" s="1"/>
    </row>
    <row r="183" spans="1:25" s="2" customFormat="1" x14ac:dyDescent="0.25">
      <c r="A183" s="1" t="s">
        <v>41</v>
      </c>
      <c r="D183" s="1"/>
      <c r="E183" s="1"/>
      <c r="F183" s="6"/>
      <c r="G183" s="67"/>
      <c r="J183" s="1"/>
      <c r="K183" s="5"/>
      <c r="L183" s="1"/>
      <c r="M183" s="1"/>
      <c r="N183" s="1"/>
      <c r="R183" s="1"/>
      <c r="S183" s="1"/>
      <c r="T183" s="1"/>
      <c r="U183" s="1"/>
      <c r="V183" s="1"/>
      <c r="W183" s="4"/>
      <c r="X183" s="4"/>
      <c r="Y183" s="1"/>
    </row>
    <row r="184" spans="1:25" x14ac:dyDescent="0.25">
      <c r="A184" s="1" t="s">
        <v>80</v>
      </c>
    </row>
    <row r="185" spans="1:25" x14ac:dyDescent="0.25">
      <c r="A185" s="1" t="s">
        <v>81</v>
      </c>
    </row>
    <row r="186" spans="1:25" x14ac:dyDescent="0.25">
      <c r="A186" s="1" t="s">
        <v>36</v>
      </c>
    </row>
    <row r="187" spans="1:25" x14ac:dyDescent="0.25">
      <c r="A187" s="1" t="s">
        <v>39</v>
      </c>
    </row>
    <row r="189" spans="1:25" ht="9.75" customHeight="1" x14ac:dyDescent="0.25"/>
  </sheetData>
  <mergeCells count="134">
    <mergeCell ref="R59:R60"/>
    <mergeCell ref="S59:S60"/>
    <mergeCell ref="T59:T60"/>
    <mergeCell ref="R62:R63"/>
    <mergeCell ref="S62:S63"/>
    <mergeCell ref="T62:T63"/>
    <mergeCell ref="R38:R43"/>
    <mergeCell ref="S38:S43"/>
    <mergeCell ref="T38:T43"/>
    <mergeCell ref="R51:R52"/>
    <mergeCell ref="S51:S52"/>
    <mergeCell ref="T51:T52"/>
    <mergeCell ref="R53:R56"/>
    <mergeCell ref="S53:S56"/>
    <mergeCell ref="T53:T56"/>
    <mergeCell ref="A20:M20"/>
    <mergeCell ref="D21:D22"/>
    <mergeCell ref="E21:E22"/>
    <mergeCell ref="F21:F22"/>
    <mergeCell ref="A21:A22"/>
    <mergeCell ref="B21:B22"/>
    <mergeCell ref="C21:C22"/>
    <mergeCell ref="R24:R31"/>
    <mergeCell ref="S24:S31"/>
    <mergeCell ref="Y58:Y60"/>
    <mergeCell ref="B15:B17"/>
    <mergeCell ref="A15:A17"/>
    <mergeCell ref="C15:C17"/>
    <mergeCell ref="A45:A49"/>
    <mergeCell ref="B45:B49"/>
    <mergeCell ref="C45:C49"/>
    <mergeCell ref="D45:D46"/>
    <mergeCell ref="E45:E46"/>
    <mergeCell ref="F45:F46"/>
    <mergeCell ref="A58:A60"/>
    <mergeCell ref="B58:B60"/>
    <mergeCell ref="C58:C60"/>
    <mergeCell ref="D58:D60"/>
    <mergeCell ref="E58:E60"/>
    <mergeCell ref="F58:F60"/>
    <mergeCell ref="E47:E48"/>
    <mergeCell ref="D47:D48"/>
    <mergeCell ref="F47:F48"/>
    <mergeCell ref="A50:M50"/>
    <mergeCell ref="U24:U27"/>
    <mergeCell ref="G21:G22"/>
    <mergeCell ref="Y24:Y27"/>
    <mergeCell ref="A33:A43"/>
    <mergeCell ref="F62:F63"/>
    <mergeCell ref="E62:E63"/>
    <mergeCell ref="D62:D63"/>
    <mergeCell ref="C62:C63"/>
    <mergeCell ref="B62:B63"/>
    <mergeCell ref="A24:A31"/>
    <mergeCell ref="B24:B31"/>
    <mergeCell ref="A32:M32"/>
    <mergeCell ref="A44:M44"/>
    <mergeCell ref="A57:M57"/>
    <mergeCell ref="D51:D52"/>
    <mergeCell ref="C51:C56"/>
    <mergeCell ref="B51:B56"/>
    <mergeCell ref="A51:A56"/>
    <mergeCell ref="D38:D40"/>
    <mergeCell ref="E38:E40"/>
    <mergeCell ref="F38:F40"/>
    <mergeCell ref="F41:F43"/>
    <mergeCell ref="E41:E43"/>
    <mergeCell ref="G33:G35"/>
    <mergeCell ref="C33:C43"/>
    <mergeCell ref="B33:B43"/>
    <mergeCell ref="D41:D43"/>
    <mergeCell ref="F53:F54"/>
    <mergeCell ref="H72:M72"/>
    <mergeCell ref="M9:M10"/>
    <mergeCell ref="N9:N10"/>
    <mergeCell ref="O9:O10"/>
    <mergeCell ref="P9:P10"/>
    <mergeCell ref="Q9:Q10"/>
    <mergeCell ref="R9:T9"/>
    <mergeCell ref="L9:L10"/>
    <mergeCell ref="A18:M18"/>
    <mergeCell ref="A14:M14"/>
    <mergeCell ref="D11:D13"/>
    <mergeCell ref="E11:E13"/>
    <mergeCell ref="F11:F13"/>
    <mergeCell ref="A11:A13"/>
    <mergeCell ref="B11:B13"/>
    <mergeCell ref="C11:C13"/>
    <mergeCell ref="A9:A10"/>
    <mergeCell ref="B9:B10"/>
    <mergeCell ref="C9:C10"/>
    <mergeCell ref="C24:C31"/>
    <mergeCell ref="H9:H10"/>
    <mergeCell ref="I9:I10"/>
    <mergeCell ref="J9:J10"/>
    <mergeCell ref="A62:A63"/>
    <mergeCell ref="K9:K10"/>
    <mergeCell ref="U9:V9"/>
    <mergeCell ref="D9:D10"/>
    <mergeCell ref="E9:E10"/>
    <mergeCell ref="F9:F10"/>
    <mergeCell ref="G9:G10"/>
    <mergeCell ref="A1:X3"/>
    <mergeCell ref="Y1:Y2"/>
    <mergeCell ref="A7:Y7"/>
    <mergeCell ref="C4:Y4"/>
    <mergeCell ref="C5:Y5"/>
    <mergeCell ref="C6:Y6"/>
    <mergeCell ref="A5:B5"/>
    <mergeCell ref="A8:L8"/>
    <mergeCell ref="M8:Q8"/>
    <mergeCell ref="R8:Y8"/>
    <mergeCell ref="W9:X9"/>
    <mergeCell ref="E53:E54"/>
    <mergeCell ref="D53:D54"/>
    <mergeCell ref="D55:D56"/>
    <mergeCell ref="E55:E56"/>
    <mergeCell ref="F55:F56"/>
    <mergeCell ref="V24:V27"/>
    <mergeCell ref="W24:W27"/>
    <mergeCell ref="X24:X27"/>
    <mergeCell ref="D33:D37"/>
    <mergeCell ref="E33:E37"/>
    <mergeCell ref="F33:F37"/>
    <mergeCell ref="D24:D29"/>
    <mergeCell ref="E24:E29"/>
    <mergeCell ref="F24:F29"/>
    <mergeCell ref="T24:T31"/>
    <mergeCell ref="R36:R37"/>
    <mergeCell ref="S36:S37"/>
    <mergeCell ref="T36:T37"/>
    <mergeCell ref="D30:D31"/>
    <mergeCell ref="E30:E31"/>
    <mergeCell ref="F30:F31"/>
  </mergeCells>
  <dataValidations count="9">
    <dataValidation type="list" allowBlank="1" showInputMessage="1" showErrorMessage="1" sqref="X30 U21:U22 W21:W22 W23:X24 W30:W32 W14:X20 U33:U37 U19 X32 W33:X70">
      <formula1>"Tic para servicios,Tic para gobierno abierto,Tic para la gestión,Tic para la seguridad"</formula1>
    </dataValidation>
    <dataValidation type="list" allowBlank="1" showInputMessage="1" showErrorMessage="1" sqref="U24 S65 U14:U18 U38:U70 U30:U32">
      <formula1>"Estrategia gestión riesgo de corrupción, Estrategia racionalización de trámites, Estrategia rendición de cuentas, Mecanismo para mejorar atención al ciudadano, Mecanismos para transparencia y acceso a información, Estrategia de iniciativas adicionales"</formula1>
    </dataValidation>
    <dataValidation type="list" allowBlank="1" showInputMessage="1" showErrorMessage="1" sqref="A11 A64:A68 A50:A51 A70 A32:A37 A57 A61:A62 A14:A15 A44 A18:A21 A23:A24">
      <formula1>$A$169:$A$171</formula1>
    </dataValidation>
    <dataValidation type="list" allowBlank="1" showInputMessage="1" showErrorMessage="1" sqref="C67 C62 C51 C24 C65 C33:C37">
      <formula1>$A$175:$A$186</formula1>
    </dataValidation>
    <dataValidation type="list" allowBlank="1" showInputMessage="1" showErrorMessage="1" sqref="A45">
      <formula1>$A$174:$A$176</formula1>
    </dataValidation>
    <dataValidation type="list" allowBlank="1" showInputMessage="1" showErrorMessage="1" sqref="C45">
      <formula1>$A$180:$A$191</formula1>
    </dataValidation>
    <dataValidation type="list" allowBlank="1" showInputMessage="1" showErrorMessage="1" sqref="C69">
      <formula1>$A$179:$A$190</formula1>
    </dataValidation>
    <dataValidation type="list" allowBlank="1" showInputMessage="1" showErrorMessage="1" sqref="A69">
      <formula1>$A$173:$A$175</formula1>
    </dataValidation>
    <dataValidation type="list" allowBlank="1" showInputMessage="1" showErrorMessage="1" sqref="C19">
      <formula1>$A$136:$A$147</formula1>
    </dataValidation>
  </dataValidations>
  <printOptions horizontalCentered="1" verticalCentered="1"/>
  <pageMargins left="0.43307086614173229" right="0.31496062992125984" top="0.62992125984251968" bottom="0.31496062992125984" header="0.27559055118110237" footer="0"/>
  <pageSetup paperSize="119" scale="42" fitToHeight="0" orientation="landscape" r:id="rId1"/>
  <headerFooter alignWithMargins="0">
    <oddFooter>&amp;R&amp;G</oddFooter>
  </headerFooter>
  <ignoredErrors>
    <ignoredError sqref="O70:O72 O38 O50:O52 O57 O61 O14 O43:O44 O63:O64 O68 O23 O18 O20 O32" evalError="1"/>
    <ignoredError sqref="O65" formula="1"/>
    <ignoredError sqref="X21:X22 R69:T69 F19 F21" numberStoredAsText="1"/>
  </ignoredError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[1]ListaIndicadEstratégicos!#REF!</xm:f>
          </x14:formula1>
          <xm:sqref>D45 D47 D49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FAC. EDUCACIÓN FÍSICA</vt:lpstr>
      <vt:lpstr>'FAC. EDUCACIÓN FÍSICA'!Área_de_impresión</vt:lpstr>
      <vt:lpstr>'FAC. EDUCACIÓN FÍSICA'!Títulos_a_imprimir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myvasquez</dc:creator>
  <cp:lastModifiedBy>Margarita Maria Tamayo Arango</cp:lastModifiedBy>
  <cp:lastPrinted>2017-01-16T15:26:32Z</cp:lastPrinted>
  <dcterms:created xsi:type="dcterms:W3CDTF">2010-04-29T18:55:32Z</dcterms:created>
  <dcterms:modified xsi:type="dcterms:W3CDTF">2017-12-22T20:34:24Z</dcterms:modified>
</cp:coreProperties>
</file>