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Vic Ext" sheetId="1" r:id="rId1"/>
  </sheets>
  <definedNames>
    <definedName name="_xlnm.Print_Area" localSheetId="0">'Vic Ext'!$A$1:$Y$37</definedName>
    <definedName name="_xlnm.Print_Titles" localSheetId="0">'Vic Ext'!$1:$11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B36" i="1"/>
  <c r="O35" i="1"/>
  <c r="O27" i="1"/>
  <c r="O19" i="1"/>
  <c r="O17" i="1"/>
  <c r="O13" i="1"/>
  <c r="O37" i="1" s="1"/>
</calcChain>
</file>

<file path=xl/sharedStrings.xml><?xml version="1.0" encoding="utf-8"?>
<sst xmlns="http://schemas.openxmlformats.org/spreadsheetml/2006/main" count="220" uniqueCount="157">
  <si>
    <t>P L A N    O P E R A T I V O 2017</t>
  </si>
  <si>
    <t>Código: FPL45</t>
  </si>
  <si>
    <t>Versión: 06</t>
  </si>
  <si>
    <t xml:space="preserve">Unidad de Gestión Responsable: </t>
  </si>
  <si>
    <t>Fecha de presentación:</t>
  </si>
  <si>
    <t>Fecha de corte del seguimiento:</t>
  </si>
  <si>
    <t xml:space="preserve"> P L A N     O P E R A T I V O</t>
  </si>
  <si>
    <t>S E G U I M I E N T O</t>
  </si>
  <si>
    <t>A R T I C U L A C I Ó N</t>
  </si>
  <si>
    <t>Proyecto Plan de Acción 2016-2019 Gobernación de Antioquia</t>
  </si>
  <si>
    <t xml:space="preserve">Nombre Proyecto o Acción </t>
  </si>
  <si>
    <t>Compromiso Superior Alineado</t>
  </si>
  <si>
    <t xml:space="preserve">Indicador estratégico </t>
  </si>
  <si>
    <t>Fórmula de medición</t>
  </si>
  <si>
    <t>Valor esperado</t>
  </si>
  <si>
    <r>
      <t>Actividad</t>
    </r>
    <r>
      <rPr>
        <shadow/>
        <sz val="8"/>
        <color indexed="9"/>
        <rFont val="Arial Narrow"/>
        <family val="2"/>
      </rPr>
      <t/>
    </r>
  </si>
  <si>
    <t>Indicador de producto que mide el avance de la actividad</t>
  </si>
  <si>
    <t xml:space="preserve"> Forma de cálculo del indicador de producto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</si>
  <si>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</si>
  <si>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t>Fecha deseable de terminación</t>
  </si>
  <si>
    <t>Responsable de la actividad</t>
  </si>
  <si>
    <t>Logro del indicador de producto</t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</si>
  <si>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</si>
  <si>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Índice de avance del indicador de producto (%)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</si>
  <si>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</si>
  <si>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Observaciones a la ejecución</t>
  </si>
  <si>
    <t>Lineamientos CNA de Acreditación Institucional</t>
  </si>
  <si>
    <t>Plan Anticorrupción y de Atención al Ciudadano</t>
  </si>
  <si>
    <t>Plan de Gobierno en Línea</t>
  </si>
  <si>
    <t>POAI 2017</t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</si>
  <si>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</si>
  <si>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</si>
  <si>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</si>
  <si>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</si>
  <si>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</si>
  <si>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</si>
  <si>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</si>
  <si>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</si>
  <si>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FORTALECIMIENTO DE LOS FACTORES DE CALIDAD ASOCIADOS CON LA MISIÓN DEL PCJIC</t>
  </si>
  <si>
    <t>Fortalecimiento de la extensión, la cooperación y las relaciones con comunidades</t>
  </si>
  <si>
    <t>Desarrollar programas y servicios de extensión</t>
  </si>
  <si>
    <t>V1: Programas,  servicios o cohortes de educación continua y formación por extensión servidos</t>
  </si>
  <si>
    <t>Programas y servicios de extensión desarrollados</t>
  </si>
  <si>
    <t>Número de programas, servicios, cohortes y formación servidos</t>
  </si>
  <si>
    <t>15-12-2017</t>
  </si>
  <si>
    <t>Vicerrectoría de Extensión y proceso Educación continua</t>
  </si>
  <si>
    <t>d</t>
  </si>
  <si>
    <t>Mecanismo para mejorar atención al ciudadano</t>
  </si>
  <si>
    <t>Tic para servicios</t>
  </si>
  <si>
    <t>I.A.F.PoA</t>
  </si>
  <si>
    <t>Programa Deporte Universitario - Extensión</t>
  </si>
  <si>
    <t>Porcentaje de estamentos (estudiantes, docentes, investigadores, administrativos, beneficiarios de los servicios y líneas de bienestar y Ext</t>
  </si>
  <si>
    <t>V1: Número de estudiantes beneficiarios de uno o más servicios y líneas de bienestar. 
V2: Número de docentes vinculados y ocasionales beneficiarios de uno o más servicios y líneas de bienestar. 
V3: Número de empleados administrativos beneficiarios de uno o más servicios y líneas de bienestar. 
V4: Número de estudiantes matriculados en la vigencia anualizada. 
V5: Número de de docentes vinculados y ocasionales V6: Número de empleados administrativos . 
[ ( V1 + V2 + V3 ) / (V4 + V5 + V6) ] * 100</t>
  </si>
  <si>
    <t>Aumentar la cobertura a los diferentes estamentos beneficiados de las líneas o servicios de bienestar (Salud psicofísica y deporte)</t>
  </si>
  <si>
    <t>Estudiantes, empleados administrativos,  docentes vinculados y ocasionales beneficiarios de servicios y líneas de bienestar (Salud psicofísica y deporte)</t>
  </si>
  <si>
    <t>Número de estudiantes, docentes vinculados y ocasionales, empleados administrativos, sobre Número de estudiantes, docentes vinculados y ocasionales y Número de empleados administrativos por 100</t>
  </si>
  <si>
    <t>Facultad Educación Física</t>
  </si>
  <si>
    <t>4</t>
  </si>
  <si>
    <t>12</t>
  </si>
  <si>
    <t>b</t>
  </si>
  <si>
    <t>FORTALECIMIENTO DE LA GESTIÓN INSTITUCIONAL DEL PCJIC</t>
  </si>
  <si>
    <t>Administración de convenios</t>
  </si>
  <si>
    <t>Generación de ingresos propios</t>
  </si>
  <si>
    <t>V1: Ingresos propios de la vigencia 2016
V2: Ingresos propios de la vigencia 2017 (a valor constante de 2016)
[(V2 - V1) / V1 ] * 100</t>
  </si>
  <si>
    <t>Incremento de la utilidad por excedentes de extensión</t>
  </si>
  <si>
    <t>Ingresos</t>
  </si>
  <si>
    <t xml:space="preserve">Ingresos propios de la vigencia 2016 y 2017
</t>
  </si>
  <si>
    <t>31-12-2017</t>
  </si>
  <si>
    <t>Dirección de Programas y Proyectos especiales - Vicerrectoría de Extensión</t>
  </si>
  <si>
    <t>a</t>
  </si>
  <si>
    <t>PLAN POLITÉCNICO ESTRATÉGICO</t>
  </si>
  <si>
    <t>V1: Docentes vinculados y ocasionales que participan en los programas, proyectos y/o actividades de extension.
V2: Docentes de catedra que participan en los programas, proyectos y/o actividades de extension.
V3: Personal administrativo que participan en los programas, proyectos y/o actividades de extension. 
V4: Estudiantes que participan en los programas, proyectos y/o actividades de extensión
V5: Graduados que participan en los programas, proyectos y/o actividades de extension.
V6: Familiares e hijos de docentes, personal administrativo y graduados que participan en los programas, proyectos y/o actividades de extension. 
V7: Contratistas que participan en los programas, proyectos y/o actividades de extension. 
V8: Particulares que participan en los programas, proyectos y/o actividades de extension. 
 ( V1 + V2 + V3 + V4 + V5 + V6 + V7 + V8)</t>
  </si>
  <si>
    <t>Mantener la cobertura de  diferentes estamentos internos y comunidad en general, que participan en programas y actividades de Extensión</t>
  </si>
  <si>
    <t>Estudiantes, personal administrativo,  docentes vinculados, ocasionales y cátedra, graduados,  familiares e hijos de docentes, personal administrativo y graduados, contratistas particulares, que participan en programas y actividades de Extensión</t>
  </si>
  <si>
    <t xml:space="preserve"> ( V1 + V2 + V3 + V4 + V5 + V6 + V7 + V8)</t>
  </si>
  <si>
    <t>Vicerrectoría de Extensión</t>
  </si>
  <si>
    <t>Monitoreo de los Planes Operativos de las Unidades Adscritas a la Vicerrectoría</t>
  </si>
  <si>
    <t>V1: Número de revisiones</t>
  </si>
  <si>
    <t>1</t>
  </si>
  <si>
    <t>1. Revisar, redefinir y remitir a la Oficina Asesora de Planeación los Planes Operativos de las Unidades de Gestión</t>
  </si>
  <si>
    <t>Planes Operativos</t>
  </si>
  <si>
    <t>Número de monitoreos de los planes</t>
  </si>
  <si>
    <t>3</t>
  </si>
  <si>
    <t>2. Revisar el estado de avance de los Planes Operativos de las Unidades de Gestión  y remitir a la Oficina Asesora de Planeación</t>
  </si>
  <si>
    <t>2</t>
  </si>
  <si>
    <t>Monitoreo de convenios y/o contratos sin Acta de liquidación y en proceso de cierre</t>
  </si>
  <si>
    <t xml:space="preserve">V1: Número de convenios y/o contratos vigencias anteriores gestionados ante Jurídica y/o cerrados.
V2: Número total de convenios y/o contratos vigencias anteriores, en Base de Datos (32). </t>
  </si>
  <si>
    <t>25%</t>
  </si>
  <si>
    <t>1. Revisar el estado de avance de los convenios y/o contratos</t>
  </si>
  <si>
    <t>convenios y/o contratos gestionados ante Jurídica y/o cerrados</t>
  </si>
  <si>
    <t>Número de convenios y/o contratos  gestionados ante Jurídica y/o cerrados</t>
  </si>
  <si>
    <t>31/12/2017</t>
  </si>
  <si>
    <t>Articulación de la Extensión con las Facultades por medio del COE</t>
  </si>
  <si>
    <t>V1: Número de reuniones</t>
  </si>
  <si>
    <t>1. Reuniones del COE para revisar y analizar temas que puedan articular la Extensión y las Facultades</t>
  </si>
  <si>
    <t>Reuniones, Actas, Planes</t>
  </si>
  <si>
    <t>Número de reuniones, actas, planes</t>
  </si>
  <si>
    <t>Articulación de la Extensión por medio de propuestas para  el sector Público y privado</t>
  </si>
  <si>
    <t>V1. Número de propuestas aceptadas / Número de propuestas presentadas</t>
  </si>
  <si>
    <t>Presentación de propuestas de proyectos para contratos y/o  convenios</t>
  </si>
  <si>
    <t>Propuestas</t>
  </si>
  <si>
    <t>Número de Propuestas</t>
  </si>
  <si>
    <t>47,4</t>
  </si>
  <si>
    <t>Consultorios tecnologicos y Laboratorios</t>
  </si>
  <si>
    <t>V1: Número de seguimientos</t>
  </si>
  <si>
    <t xml:space="preserve">1. Reuniones con los Consultorios Tecnológicos para revisar, analizar y desarrollar temas que puedan articular la Extensión </t>
  </si>
  <si>
    <t>Reuniones, Actas, Planes, proyectos</t>
  </si>
  <si>
    <t>Número de reuniones, Actas, Planes, proyectos</t>
  </si>
  <si>
    <t>Fortalecimiento de la extensión</t>
  </si>
  <si>
    <t>1. Realizar seguimiento del estado del Proyecto "Fortalecimiento de la extensión, la cooperación y las relaciones con comunidades"</t>
  </si>
  <si>
    <t>Remisiones a Planeación</t>
  </si>
  <si>
    <t>Número de revisiones, seguimientos y/o entregas a Planeación</t>
  </si>
  <si>
    <t>Integración de los sistemas de gestión de calidad</t>
  </si>
  <si>
    <t>Mapa de riesgos evaluado y actualizado</t>
  </si>
  <si>
    <t>V1: Número de Mapa de riesgos evaluado y/o actualizado</t>
  </si>
  <si>
    <t>1. Evaluar y si es del caso, actualizar el mapa de riesgos del proceso de Extensión.</t>
  </si>
  <si>
    <t>Mapa de riesgos evaluado y si es del caso, actualizado</t>
  </si>
  <si>
    <r>
      <t xml:space="preserve">Mapa de riesgos integrado del proceso </t>
    </r>
    <r>
      <rPr>
        <sz val="8"/>
        <rFont val="Arial"/>
        <family val="2"/>
      </rPr>
      <t>Extensión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evaluado y/o </t>
    </r>
    <r>
      <rPr>
        <sz val="8"/>
        <color indexed="8"/>
        <rFont val="Arial"/>
        <family val="2"/>
      </rPr>
      <t>actualizado</t>
    </r>
  </si>
  <si>
    <t>Estrategia gestión riesgo de corrupción</t>
  </si>
  <si>
    <t>Mapa de riesgos socializado</t>
  </si>
  <si>
    <t xml:space="preserve">Número de socializaciones
</t>
  </si>
  <si>
    <r>
      <t>2. Socialización del mapa de riesgos del proceso Extensión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con el grupo primario</t>
    </r>
    <r>
      <rPr>
        <sz val="8"/>
        <color indexed="10"/>
        <rFont val="Arial"/>
        <family val="2"/>
      </rPr>
      <t/>
    </r>
  </si>
  <si>
    <t xml:space="preserve">Socialización Mapa de riesgos  </t>
  </si>
  <si>
    <r>
      <t>Número de socializaciones del Mapa de riesgos en el Comité Primario de la Unidad de Gestión</t>
    </r>
    <r>
      <rPr>
        <sz val="8"/>
        <rFont val="Arial"/>
        <family val="2"/>
      </rPr>
      <t xml:space="preserve"> Extensión</t>
    </r>
    <r>
      <rPr>
        <sz val="8"/>
        <color indexed="8"/>
        <rFont val="Arial"/>
        <family val="2"/>
      </rPr>
      <t xml:space="preserve">
</t>
    </r>
  </si>
  <si>
    <t>Porcentaje de integración de los diferentes componentes del sistema de gestión</t>
  </si>
  <si>
    <r>
      <t xml:space="preserve">V1: Número de componentes del sistema de gestión integrados
V2: Número total de componentes del proceso de integración
</t>
    </r>
    <r>
      <rPr>
        <b/>
        <sz val="8"/>
        <color indexed="8"/>
        <rFont val="Arial"/>
        <family val="2"/>
      </rPr>
      <t>(V1 / V2) * 100</t>
    </r>
  </si>
  <si>
    <t>1. Indicadores con seguimiento</t>
  </si>
  <si>
    <t>Porcentaje de indicadores con seguimiento registrado</t>
  </si>
  <si>
    <r>
      <t xml:space="preserve">V1: Número de indicadores con seguimiento registrado
V2: Número total de indicadores del Proceso </t>
    </r>
    <r>
      <rPr>
        <sz val="8"/>
        <rFont val="Arial"/>
        <family val="2"/>
      </rPr>
      <t>Extensión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</si>
  <si>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 xml:space="preserve">2. Atención a PQRS </t>
  </si>
  <si>
    <t>Porcentaje de PQRS atendidas</t>
  </si>
  <si>
    <r>
      <t xml:space="preserve">V1: Número de PQRS atendidas
V2: Número total de PQRS </t>
    </r>
    <r>
      <rPr>
        <sz val="8"/>
        <rFont val="Arial"/>
        <family val="2"/>
      </rPr>
      <t>que corresponden a la Unidad de Gestión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>(V1 / V2) * 100</t>
    </r>
  </si>
  <si>
    <t>4. Revisión y/o actualización de documentos</t>
  </si>
  <si>
    <t>Porcentaje de documentos revisados y/o actualizados</t>
  </si>
  <si>
    <r>
      <t xml:space="preserve">V1: Número de documentos del Proceso </t>
    </r>
    <r>
      <rPr>
        <sz val="8"/>
        <rFont val="Arial"/>
        <family val="2"/>
      </rPr>
      <t>Extensión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que corresponden a la Unidad de Gestión que se encuentran revisados y/o actualizados
V2: Número total de documentos del Proceso </t>
    </r>
    <r>
      <rPr>
        <sz val="8"/>
        <rFont val="Arial"/>
        <family val="2"/>
      </rPr>
      <t>Extensión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</si>
  <si>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>5. Seguimiento y registro del producto no conforme</t>
  </si>
  <si>
    <t>Porcentaje de productos no conformes registrados</t>
  </si>
  <si>
    <r>
      <t xml:space="preserve">V1: Número de productos no conformes registrados del Proceso </t>
    </r>
    <r>
      <rPr>
        <sz val="8"/>
        <rFont val="Arial"/>
        <family val="2"/>
      </rPr>
      <t xml:space="preserve">Extensión </t>
    </r>
    <r>
      <rPr>
        <sz val="8"/>
        <color indexed="8"/>
        <rFont val="Arial"/>
        <family val="2"/>
      </rPr>
      <t xml:space="preserve">que corresponden a la Unidad de Gestión
V2: Número total de productos no conformes del Proceso </t>
    </r>
    <r>
      <rPr>
        <sz val="8"/>
        <rFont val="Arial"/>
        <family val="2"/>
      </rPr>
      <t>Extensión 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</si>
  <si>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>Acciones de mejoramiento continuo</t>
  </si>
  <si>
    <t>Porcentaje de acciones cumplidas en el Plan de Mejoramiento</t>
  </si>
  <si>
    <r>
      <t xml:space="preserve">V1: Número de acciones evaluadas y cerradas
V2: Número total de acciones del Proceso </t>
    </r>
    <r>
      <rPr>
        <b/>
        <sz val="8"/>
        <color theme="1"/>
        <rFont val="Arial"/>
        <family val="2"/>
      </rPr>
      <t xml:space="preserve">Gestión Extensión </t>
    </r>
    <r>
      <rPr>
        <sz val="8"/>
        <color theme="1"/>
        <rFont val="Arial"/>
        <family val="2"/>
      </rPr>
      <t xml:space="preserve">
(V1 / V2) * 100</t>
    </r>
  </si>
  <si>
    <t>1. Realizar las gestiones necesarias para cerrar las acciones preventivas, de mejora y correctivas en el módulo "Mejoramiento Continuo" del Sistema Integrado de Gestión</t>
  </si>
  <si>
    <r>
      <t xml:space="preserve">V1: Número de acciones evaluadas y cerradas
V2: Número total de acciones del Proceso </t>
    </r>
    <r>
      <rPr>
        <sz val="8"/>
        <rFont val="Arial"/>
        <family val="2"/>
      </rPr>
      <t>Extensión 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</si>
  <si>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>ÍNDICE DE AVANCE DEL PLAN OPERATIVO DE LA UNIDAD DE GESTIÓN (I.A.P.O)</t>
  </si>
  <si>
    <t>LINEAMIENTOS CNA DE ACREDITACIÓN INSTITUCIONAL</t>
  </si>
  <si>
    <t xml:space="preserve">PLAN DE MEJORAMIENTO DE PROGRAMAS ACADÉMICOS  </t>
  </si>
  <si>
    <t>ACUERDO DE GESTIÓN</t>
  </si>
  <si>
    <t>COMPROMISOS LABORALES</t>
  </si>
  <si>
    <t>PLAN DE ACCIÓN INSTITUCIONAL</t>
  </si>
  <si>
    <t>PLAN OPERATIVO ANUAL DE INVERSIONES POAI</t>
  </si>
  <si>
    <t>PLAN ANTICORRUPCIÓN Y DE ATENCIÓN AL CIUDADANO</t>
  </si>
  <si>
    <t>PLAN DE GOBIERNO EN LÍNEA</t>
  </si>
  <si>
    <t>PLAN DE FOMENTO A LA CALIDAD</t>
  </si>
  <si>
    <t>PLAN DE MEJORAMIENTO</t>
  </si>
  <si>
    <t>SISTEMA INTEGRADO DE GESTIÓN</t>
  </si>
  <si>
    <t>Día/Mes/Año</t>
  </si>
  <si>
    <t>VICERRECTORíA DE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</si>
</sst>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hadow/>
      <sz val="8"/>
      <color theme="0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32">
    <xf numFmtId="0" fontId="0" fillId="0" borderId="0" xfId="0"/>
    <xf numFmtId="0" fontId="4" fillId="0" borderId="0" xfId="0" applyFont="1"/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5" fillId="0" borderId="4" xfId="3" applyFont="1" applyFill="1" applyBorder="1" applyAlignment="1" applyProtection="1">
      <alignment vertical="center" wrapText="1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3" borderId="4" xfId="1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3" applyNumberFormat="1" applyFont="1" applyFill="1" applyBorder="1" applyAlignment="1">
      <alignment horizontal="center" vertical="center" wrapText="1"/>
    </xf>
    <xf numFmtId="9" fontId="14" fillId="0" borderId="4" xfId="1" applyFont="1" applyFill="1" applyBorder="1" applyAlignment="1" applyProtection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2" fontId="15" fillId="0" borderId="4" xfId="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9" fontId="17" fillId="5" borderId="4" xfId="0" applyNumberFormat="1" applyFont="1" applyFill="1" applyBorder="1" applyAlignment="1" applyProtection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2" fontId="15" fillId="5" borderId="4" xfId="3" applyNumberFormat="1" applyFont="1" applyFill="1" applyBorder="1" applyAlignment="1">
      <alignment horizontal="center" vertical="center" wrapText="1"/>
    </xf>
    <xf numFmtId="9" fontId="14" fillId="3" borderId="4" xfId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3" borderId="4" xfId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0" fillId="0" borderId="4" xfId="0" applyBorder="1" applyAlignment="1">
      <alignment vertical="center" wrapText="1"/>
    </xf>
    <xf numFmtId="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9" fontId="14" fillId="0" borderId="4" xfId="1" applyNumberFormat="1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2" fontId="15" fillId="3" borderId="4" xfId="3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165" fontId="17" fillId="5" borderId="4" xfId="0" applyNumberFormat="1" applyFont="1" applyFill="1" applyBorder="1" applyAlignment="1" applyProtection="1">
      <alignment horizontal="center" vertical="center"/>
    </xf>
    <xf numFmtId="49" fontId="18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9" fontId="1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>
      <alignment vertical="center"/>
    </xf>
    <xf numFmtId="3" fontId="17" fillId="8" borderId="4" xfId="0" applyNumberFormat="1" applyFont="1" applyFill="1" applyBorder="1" applyAlignment="1">
      <alignment vertical="center"/>
    </xf>
    <xf numFmtId="0" fontId="17" fillId="8" borderId="4" xfId="0" applyFont="1" applyFill="1" applyBorder="1" applyAlignment="1">
      <alignment horizontal="center" vertical="center"/>
    </xf>
    <xf numFmtId="9" fontId="17" fillId="8" borderId="4" xfId="0" applyNumberFormat="1" applyFont="1" applyFill="1" applyBorder="1" applyAlignment="1">
      <alignment horizontal="center" vertical="center"/>
    </xf>
    <xf numFmtId="49" fontId="17" fillId="8" borderId="4" xfId="0" applyNumberFormat="1" applyFont="1" applyFill="1" applyBorder="1" applyAlignment="1">
      <alignment horizontal="left" vertical="center"/>
    </xf>
    <xf numFmtId="3" fontId="17" fillId="8" borderId="4" xfId="0" applyNumberFormat="1" applyFont="1" applyFill="1" applyBorder="1" applyAlignment="1">
      <alignment horizontal="center" vertical="center"/>
    </xf>
    <xf numFmtId="49" fontId="17" fillId="8" borderId="4" xfId="0" applyNumberFormat="1" applyFont="1" applyFill="1" applyBorder="1" applyAlignment="1">
      <alignment horizontal="center" vertical="center"/>
    </xf>
    <xf numFmtId="49" fontId="4" fillId="8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0" fontId="23" fillId="0" borderId="0" xfId="0" applyFont="1"/>
    <xf numFmtId="0" fontId="4" fillId="0" borderId="0" xfId="0" applyFont="1" applyAlignment="1">
      <alignment horizontal="center"/>
    </xf>
    <xf numFmtId="49" fontId="14" fillId="0" borderId="4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 applyProtection="1">
      <alignment vertical="center" wrapText="1"/>
      <protection locked="0"/>
    </xf>
    <xf numFmtId="49" fontId="18" fillId="0" borderId="4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Protection="1"/>
    <xf numFmtId="0" fontId="17" fillId="7" borderId="4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/>
    </xf>
    <xf numFmtId="3" fontId="17" fillId="7" borderId="4" xfId="0" applyNumberFormat="1" applyFont="1" applyFill="1" applyBorder="1" applyProtection="1"/>
    <xf numFmtId="0" fontId="17" fillId="7" borderId="4" xfId="0" applyFont="1" applyFill="1" applyBorder="1" applyAlignment="1" applyProtection="1">
      <alignment horizontal="left" vertical="center"/>
    </xf>
    <xf numFmtId="49" fontId="17" fillId="7" borderId="4" xfId="0" applyNumberFormat="1" applyFont="1" applyFill="1" applyBorder="1" applyAlignment="1" applyProtection="1">
      <alignment horizontal="center" vertical="center"/>
    </xf>
    <xf numFmtId="0" fontId="17" fillId="7" borderId="4" xfId="0" applyFont="1" applyFill="1" applyBorder="1" applyProtection="1"/>
    <xf numFmtId="9" fontId="17" fillId="7" borderId="4" xfId="0" applyNumberFormat="1" applyFont="1" applyFill="1" applyBorder="1" applyAlignment="1" applyProtection="1">
      <alignment horizontal="center" vertical="center"/>
    </xf>
    <xf numFmtId="49" fontId="17" fillId="7" borderId="4" xfId="0" applyNumberFormat="1" applyFont="1" applyFill="1" applyBorder="1" applyAlignment="1" applyProtection="1">
      <alignment horizontal="left" vertical="center"/>
    </xf>
    <xf numFmtId="3" fontId="17" fillId="7" borderId="4" xfId="0" applyNumberFormat="1" applyFont="1" applyFill="1" applyBorder="1" applyAlignment="1" applyProtection="1">
      <alignment horizontal="center" vertical="center"/>
    </xf>
    <xf numFmtId="3" fontId="17" fillId="7" borderId="4" xfId="0" applyNumberFormat="1" applyFont="1" applyFill="1" applyBorder="1" applyAlignment="1" applyProtection="1">
      <alignment horizontal="center"/>
    </xf>
    <xf numFmtId="49" fontId="4" fillId="7" borderId="4" xfId="0" applyNumberFormat="1" applyFont="1" applyFill="1" applyBorder="1" applyAlignment="1" applyProtection="1">
      <alignment horizontal="center" vertical="center"/>
    </xf>
    <xf numFmtId="0" fontId="5" fillId="0" borderId="12" xfId="3" applyFont="1" applyFill="1" applyBorder="1" applyAlignment="1" applyProtection="1">
      <alignment vertical="center" wrapText="1"/>
      <protection locked="0"/>
    </xf>
    <xf numFmtId="14" fontId="7" fillId="0" borderId="10" xfId="3" applyNumberFormat="1" applyFont="1" applyFill="1" applyBorder="1" applyAlignment="1">
      <alignment horizontal="left"/>
    </xf>
    <xf numFmtId="14" fontId="7" fillId="0" borderId="11" xfId="3" applyNumberFormat="1" applyFont="1" applyFill="1" applyBorder="1" applyAlignment="1">
      <alignment horizontal="left"/>
    </xf>
    <xf numFmtId="14" fontId="7" fillId="0" borderId="12" xfId="3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13" xfId="3" applyFont="1" applyFill="1" applyBorder="1" applyAlignment="1" applyProtection="1">
      <alignment horizontal="left" vertical="center" wrapText="1"/>
      <protection locked="0"/>
    </xf>
    <xf numFmtId="0" fontId="2" fillId="0" borderId="14" xfId="3" applyFont="1" applyFill="1" applyBorder="1" applyAlignment="1" applyProtection="1">
      <alignment horizontal="left" vertical="center" wrapText="1"/>
      <protection locked="0"/>
    </xf>
    <xf numFmtId="14" fontId="6" fillId="0" borderId="10" xfId="3" applyNumberFormat="1" applyFont="1" applyFill="1" applyBorder="1" applyAlignment="1">
      <alignment horizontal="left"/>
    </xf>
    <xf numFmtId="14" fontId="6" fillId="0" borderId="11" xfId="3" applyNumberFormat="1" applyFont="1" applyFill="1" applyBorder="1" applyAlignment="1">
      <alignment horizontal="left"/>
    </xf>
    <xf numFmtId="14" fontId="6" fillId="0" borderId="12" xfId="3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9" fontId="4" fillId="0" borderId="4" xfId="1" applyNumberFormat="1" applyFont="1" applyFill="1" applyBorder="1" applyAlignment="1">
      <alignment horizontal="center" vertical="center" wrapText="1"/>
    </xf>
    <xf numFmtId="49" fontId="14" fillId="3" borderId="4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47625</xdr:rowOff>
    </xdr:from>
    <xdr:to>
      <xdr:col>0</xdr:col>
      <xdr:colOff>909205</xdr:colOff>
      <xdr:row>2</xdr:row>
      <xdr:rowOff>19286</xdr:rowOff>
    </xdr:to>
    <xdr:pic>
      <xdr:nvPicPr>
        <xdr:cNvPr id="2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5"/>
          <a:ext cx="71447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144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67" customWidth="1"/>
    <col min="3" max="3" width="20.85546875" style="67" customWidth="1"/>
    <col min="4" max="4" width="15" style="73" customWidth="1"/>
    <col min="5" max="5" width="39.85546875" style="73" customWidth="1"/>
    <col min="6" max="6" width="9.140625" style="68" customWidth="1"/>
    <col min="7" max="7" width="30" style="69" customWidth="1"/>
    <col min="8" max="8" width="28.7109375" style="70" customWidth="1"/>
    <col min="9" max="9" width="28.5703125" style="70" customWidth="1"/>
    <col min="10" max="10" width="11.140625" style="1" customWidth="1"/>
    <col min="11" max="11" width="11.85546875" style="71" customWidth="1"/>
    <col min="12" max="12" width="15.42578125" style="1" customWidth="1"/>
    <col min="13" max="13" width="13.7109375" style="1" hidden="1" customWidth="1"/>
    <col min="14" max="14" width="25.140625" style="1" hidden="1" customWidth="1"/>
    <col min="15" max="15" width="24.140625" style="67" hidden="1" customWidth="1"/>
    <col min="16" max="16" width="17.42578125" style="67" hidden="1" customWidth="1"/>
    <col min="17" max="17" width="14.5703125" style="67" hidden="1" customWidth="1"/>
    <col min="18" max="18" width="8.28515625" style="1" customWidth="1"/>
    <col min="19" max="19" width="13.85546875" style="1" customWidth="1"/>
    <col min="20" max="20" width="9" style="1" customWidth="1"/>
    <col min="21" max="21" width="13.7109375" style="1" customWidth="1"/>
    <col min="22" max="22" width="12.5703125" style="1" customWidth="1"/>
    <col min="23" max="24" width="15.140625" style="72" customWidth="1"/>
    <col min="25" max="25" width="17.42578125" style="1" customWidth="1"/>
    <col min="26" max="16384" width="11.42578125" style="1"/>
  </cols>
  <sheetData>
    <row r="1" spans="1:25" ht="18.75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  <c r="Y1" s="106" t="s">
        <v>1</v>
      </c>
    </row>
    <row r="2" spans="1:25" ht="18.75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107"/>
    </row>
    <row r="3" spans="1:25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4" t="s">
        <v>2</v>
      </c>
    </row>
    <row r="4" spans="1:25" ht="1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3"/>
    </row>
    <row r="5" spans="1:25" ht="14.25" x14ac:dyDescent="0.2">
      <c r="A5" s="5" t="s">
        <v>3</v>
      </c>
      <c r="B5" s="6"/>
      <c r="C5" s="108" t="s">
        <v>156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</row>
    <row r="6" spans="1:25" ht="14.25" x14ac:dyDescent="0.2">
      <c r="A6" s="111" t="s">
        <v>4</v>
      </c>
      <c r="B6" s="112"/>
      <c r="C6" s="94">
        <v>42878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/>
    </row>
    <row r="7" spans="1:25" ht="14.25" x14ac:dyDescent="0.2">
      <c r="A7" s="5" t="s">
        <v>5</v>
      </c>
      <c r="B7" s="6"/>
      <c r="C7" s="94" t="s">
        <v>155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14.25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" x14ac:dyDescent="0.2">
      <c r="A9" s="114" t="s">
        <v>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 t="s">
        <v>7</v>
      </c>
      <c r="N9" s="114"/>
      <c r="O9" s="114"/>
      <c r="P9" s="114"/>
      <c r="Q9" s="114"/>
      <c r="R9" s="114" t="s">
        <v>8</v>
      </c>
      <c r="S9" s="114"/>
      <c r="T9" s="114"/>
      <c r="U9" s="114"/>
      <c r="V9" s="114"/>
      <c r="W9" s="114"/>
      <c r="X9" s="114"/>
      <c r="Y9" s="114"/>
    </row>
    <row r="10" spans="1:25" ht="24" customHeight="1" x14ac:dyDescent="0.2">
      <c r="A10" s="115" t="s">
        <v>9</v>
      </c>
      <c r="B10" s="115" t="s">
        <v>10</v>
      </c>
      <c r="C10" s="115" t="s">
        <v>11</v>
      </c>
      <c r="D10" s="115" t="s">
        <v>12</v>
      </c>
      <c r="E10" s="115" t="s">
        <v>13</v>
      </c>
      <c r="F10" s="115" t="s">
        <v>14</v>
      </c>
      <c r="G10" s="115" t="s">
        <v>15</v>
      </c>
      <c r="H10" s="115" t="s">
        <v>16</v>
      </c>
      <c r="I10" s="115" t="s">
        <v>17</v>
      </c>
      <c r="J10" s="115" t="s">
        <v>18</v>
      </c>
      <c r="K10" s="115" t="s">
        <v>19</v>
      </c>
      <c r="L10" s="115" t="s">
        <v>20</v>
      </c>
      <c r="M10" s="115" t="s">
        <v>21</v>
      </c>
      <c r="N10" s="117" t="s">
        <v>22</v>
      </c>
      <c r="O10" s="117" t="s">
        <v>23</v>
      </c>
      <c r="P10" s="117" t="s">
        <v>24</v>
      </c>
      <c r="Q10" s="117" t="s">
        <v>25</v>
      </c>
      <c r="R10" s="117" t="s">
        <v>26</v>
      </c>
      <c r="S10" s="117"/>
      <c r="T10" s="117"/>
      <c r="U10" s="118" t="s">
        <v>27</v>
      </c>
      <c r="V10" s="118"/>
      <c r="W10" s="118" t="s">
        <v>28</v>
      </c>
      <c r="X10" s="118"/>
      <c r="Y10" s="7" t="s">
        <v>29</v>
      </c>
    </row>
    <row r="11" spans="1:25" ht="33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7"/>
      <c r="O11" s="117"/>
      <c r="P11" s="117"/>
      <c r="Q11" s="117"/>
      <c r="R11" s="8" t="s">
        <v>30</v>
      </c>
      <c r="S11" s="8" t="s">
        <v>31</v>
      </c>
      <c r="T11" s="8" t="s">
        <v>32</v>
      </c>
      <c r="U11" s="7" t="s">
        <v>33</v>
      </c>
      <c r="V11" s="7" t="s">
        <v>34</v>
      </c>
      <c r="W11" s="7" t="s">
        <v>35</v>
      </c>
      <c r="X11" s="7" t="s">
        <v>36</v>
      </c>
      <c r="Y11" s="7" t="s">
        <v>37</v>
      </c>
    </row>
    <row r="12" spans="1:25" s="22" customFormat="1" ht="45" x14ac:dyDescent="0.2">
      <c r="A12" s="9" t="s">
        <v>38</v>
      </c>
      <c r="B12" s="10" t="s">
        <v>39</v>
      </c>
      <c r="C12" s="11" t="s">
        <v>148</v>
      </c>
      <c r="D12" s="12" t="s">
        <v>40</v>
      </c>
      <c r="E12" s="12" t="s">
        <v>41</v>
      </c>
      <c r="F12" s="14">
        <v>50</v>
      </c>
      <c r="G12" s="15" t="s">
        <v>40</v>
      </c>
      <c r="H12" s="16" t="s">
        <v>42</v>
      </c>
      <c r="I12" s="16" t="s">
        <v>43</v>
      </c>
      <c r="J12" s="17">
        <v>50</v>
      </c>
      <c r="K12" s="33" t="s">
        <v>44</v>
      </c>
      <c r="L12" s="18" t="s">
        <v>45</v>
      </c>
      <c r="M12" s="17"/>
      <c r="N12" s="17"/>
      <c r="O12" s="19"/>
      <c r="P12" s="16"/>
      <c r="Q12" s="16"/>
      <c r="R12" s="20">
        <v>7</v>
      </c>
      <c r="S12" s="20">
        <v>19</v>
      </c>
      <c r="T12" s="16" t="s">
        <v>46</v>
      </c>
      <c r="U12" s="16" t="s">
        <v>47</v>
      </c>
      <c r="V12" s="20"/>
      <c r="W12" s="21" t="s">
        <v>48</v>
      </c>
      <c r="X12" s="21" t="s">
        <v>48</v>
      </c>
      <c r="Y12" s="16"/>
    </row>
    <row r="13" spans="1:25" s="22" customFormat="1" ht="15" customHeight="1" x14ac:dyDescent="0.2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23" t="s">
        <v>49</v>
      </c>
      <c r="O13" s="24" t="e">
        <f>AVERAGE(O12)</f>
        <v>#DIV/0!</v>
      </c>
      <c r="P13" s="25"/>
      <c r="Q13" s="25"/>
      <c r="R13" s="26"/>
      <c r="S13" s="26"/>
      <c r="T13" s="25"/>
      <c r="U13" s="25"/>
      <c r="V13" s="26"/>
      <c r="W13" s="27"/>
      <c r="X13" s="27"/>
      <c r="Y13" s="25"/>
    </row>
    <row r="14" spans="1:25" s="22" customFormat="1" ht="153" customHeight="1" x14ac:dyDescent="0.2">
      <c r="A14" s="9" t="s">
        <v>38</v>
      </c>
      <c r="B14" s="10" t="s">
        <v>50</v>
      </c>
      <c r="C14" s="11" t="s">
        <v>148</v>
      </c>
      <c r="D14" s="12" t="s">
        <v>51</v>
      </c>
      <c r="E14" s="12" t="s">
        <v>52</v>
      </c>
      <c r="F14" s="28">
        <v>0.2</v>
      </c>
      <c r="G14" s="13" t="s">
        <v>53</v>
      </c>
      <c r="H14" s="13" t="s">
        <v>54</v>
      </c>
      <c r="I14" s="12" t="s">
        <v>55</v>
      </c>
      <c r="J14" s="28">
        <v>0.2</v>
      </c>
      <c r="K14" s="33" t="s">
        <v>44</v>
      </c>
      <c r="L14" s="12" t="s">
        <v>56</v>
      </c>
      <c r="M14" s="12"/>
      <c r="N14" s="12"/>
      <c r="O14" s="19"/>
      <c r="P14" s="12"/>
      <c r="Q14" s="12"/>
      <c r="R14" s="12" t="s">
        <v>57</v>
      </c>
      <c r="S14" s="12" t="s">
        <v>58</v>
      </c>
      <c r="T14" s="12" t="s">
        <v>59</v>
      </c>
      <c r="U14" s="12"/>
      <c r="V14" s="12"/>
      <c r="W14" s="12"/>
      <c r="X14" s="12"/>
      <c r="Y14" s="12"/>
    </row>
    <row r="15" spans="1:25" s="22" customFormat="1" ht="15" customHeight="1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23" t="s">
        <v>49</v>
      </c>
      <c r="O15" s="24">
        <v>0.78</v>
      </c>
      <c r="P15" s="25"/>
      <c r="Q15" s="25"/>
      <c r="R15" s="26"/>
      <c r="S15" s="26"/>
      <c r="T15" s="25"/>
      <c r="U15" s="25"/>
      <c r="V15" s="26"/>
      <c r="W15" s="27"/>
      <c r="X15" s="27"/>
      <c r="Y15" s="25"/>
    </row>
    <row r="16" spans="1:25" s="22" customFormat="1" ht="78" customHeight="1" x14ac:dyDescent="0.2">
      <c r="A16" s="74" t="s">
        <v>60</v>
      </c>
      <c r="B16" s="10" t="s">
        <v>61</v>
      </c>
      <c r="C16" s="11" t="s">
        <v>148</v>
      </c>
      <c r="D16" s="12" t="s">
        <v>62</v>
      </c>
      <c r="E16" s="12" t="s">
        <v>63</v>
      </c>
      <c r="F16" s="28">
        <v>0.05</v>
      </c>
      <c r="G16" s="29" t="s">
        <v>64</v>
      </c>
      <c r="H16" s="15" t="s">
        <v>65</v>
      </c>
      <c r="I16" s="30" t="s">
        <v>66</v>
      </c>
      <c r="J16" s="31">
        <v>0.05</v>
      </c>
      <c r="K16" s="18" t="s">
        <v>67</v>
      </c>
      <c r="L16" s="18" t="s">
        <v>68</v>
      </c>
      <c r="M16" s="32"/>
      <c r="N16" s="17"/>
      <c r="O16" s="19"/>
      <c r="P16" s="16"/>
      <c r="Q16" s="16"/>
      <c r="R16" s="20">
        <v>12</v>
      </c>
      <c r="S16" s="20">
        <v>30</v>
      </c>
      <c r="T16" s="16" t="s">
        <v>69</v>
      </c>
      <c r="U16" s="16"/>
      <c r="V16" s="20"/>
      <c r="W16" s="21"/>
      <c r="X16" s="21"/>
      <c r="Y16" s="16"/>
    </row>
    <row r="17" spans="1:25" s="22" customFormat="1" ht="15" customHeight="1" x14ac:dyDescent="0.2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23" t="s">
        <v>49</v>
      </c>
      <c r="O17" s="24" t="e">
        <f>AVERAGE(O16)</f>
        <v>#DIV/0!</v>
      </c>
      <c r="P17" s="25"/>
      <c r="Q17" s="25"/>
      <c r="R17" s="26"/>
      <c r="S17" s="26"/>
      <c r="T17" s="25"/>
      <c r="U17" s="25"/>
      <c r="V17" s="26"/>
      <c r="W17" s="27"/>
      <c r="X17" s="27"/>
      <c r="Y17" s="25"/>
    </row>
    <row r="18" spans="1:25" s="22" customFormat="1" ht="227.25" customHeight="1" x14ac:dyDescent="0.2">
      <c r="A18" s="9" t="s">
        <v>60</v>
      </c>
      <c r="B18" s="10" t="s">
        <v>39</v>
      </c>
      <c r="C18" s="11" t="s">
        <v>70</v>
      </c>
      <c r="D18" s="12" t="s">
        <v>40</v>
      </c>
      <c r="E18" s="12" t="s">
        <v>71</v>
      </c>
      <c r="F18" s="14">
        <v>2000</v>
      </c>
      <c r="G18" s="15" t="s">
        <v>72</v>
      </c>
      <c r="H18" s="16" t="s">
        <v>73</v>
      </c>
      <c r="I18" s="16" t="s">
        <v>74</v>
      </c>
      <c r="J18" s="17">
        <v>2000</v>
      </c>
      <c r="K18" s="18" t="s">
        <v>67</v>
      </c>
      <c r="L18" s="18" t="s">
        <v>75</v>
      </c>
      <c r="M18" s="17">
        <v>6372</v>
      </c>
      <c r="N18" s="12"/>
      <c r="O18" s="19"/>
      <c r="P18" s="16"/>
      <c r="Q18" s="16"/>
      <c r="R18" s="20">
        <v>4</v>
      </c>
      <c r="S18" s="20">
        <v>12</v>
      </c>
      <c r="T18" s="16" t="s">
        <v>59</v>
      </c>
      <c r="U18" s="16"/>
      <c r="V18" s="20"/>
      <c r="W18" s="21"/>
      <c r="X18" s="21"/>
      <c r="Y18" s="16"/>
    </row>
    <row r="19" spans="1:25" s="22" customFormat="1" ht="1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23" t="s">
        <v>49</v>
      </c>
      <c r="O19" s="24" t="e">
        <f>AVERAGE(O18)</f>
        <v>#DIV/0!</v>
      </c>
      <c r="P19" s="25"/>
      <c r="Q19" s="25"/>
      <c r="R19" s="26"/>
      <c r="S19" s="26"/>
      <c r="T19" s="25"/>
      <c r="U19" s="25"/>
      <c r="V19" s="26"/>
      <c r="W19" s="27"/>
      <c r="X19" s="27"/>
      <c r="Y19" s="25"/>
    </row>
    <row r="20" spans="1:25" s="37" customFormat="1" ht="66.75" customHeight="1" x14ac:dyDescent="0.2">
      <c r="A20" s="119" t="s">
        <v>60</v>
      </c>
      <c r="B20" s="120" t="s">
        <v>39</v>
      </c>
      <c r="C20" s="121" t="s">
        <v>70</v>
      </c>
      <c r="D20" s="122" t="s">
        <v>76</v>
      </c>
      <c r="E20" s="123" t="s">
        <v>77</v>
      </c>
      <c r="F20" s="33" t="s">
        <v>78</v>
      </c>
      <c r="G20" s="34" t="s">
        <v>79</v>
      </c>
      <c r="H20" s="124" t="s">
        <v>80</v>
      </c>
      <c r="I20" s="124" t="s">
        <v>81</v>
      </c>
      <c r="J20" s="33" t="s">
        <v>78</v>
      </c>
      <c r="K20" s="124" t="s">
        <v>67</v>
      </c>
      <c r="L20" s="126" t="s">
        <v>75</v>
      </c>
      <c r="M20" s="33" t="s">
        <v>78</v>
      </c>
      <c r="N20" s="75"/>
      <c r="O20" s="19"/>
      <c r="P20" s="35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37" customFormat="1" ht="63" customHeight="1" x14ac:dyDescent="0.2">
      <c r="A21" s="119"/>
      <c r="B21" s="120"/>
      <c r="C21" s="121"/>
      <c r="D21" s="122"/>
      <c r="E21" s="123"/>
      <c r="F21" s="33" t="s">
        <v>82</v>
      </c>
      <c r="G21" s="34" t="s">
        <v>83</v>
      </c>
      <c r="H21" s="124"/>
      <c r="I21" s="124"/>
      <c r="J21" s="33" t="s">
        <v>82</v>
      </c>
      <c r="K21" s="124"/>
      <c r="L21" s="126"/>
      <c r="M21" s="33" t="s">
        <v>84</v>
      </c>
      <c r="N21" s="75"/>
      <c r="O21" s="19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37" customFormat="1" ht="56.25" x14ac:dyDescent="0.2">
      <c r="A22" s="119"/>
      <c r="B22" s="120"/>
      <c r="C22" s="121"/>
      <c r="D22" s="33" t="s">
        <v>85</v>
      </c>
      <c r="E22" s="76" t="s">
        <v>86</v>
      </c>
      <c r="F22" s="33" t="s">
        <v>87</v>
      </c>
      <c r="G22" s="34" t="s">
        <v>88</v>
      </c>
      <c r="H22" s="38" t="s">
        <v>89</v>
      </c>
      <c r="I22" s="38" t="s">
        <v>90</v>
      </c>
      <c r="J22" s="39">
        <v>0.25</v>
      </c>
      <c r="K22" s="33" t="s">
        <v>91</v>
      </c>
      <c r="L22" s="18" t="s">
        <v>75</v>
      </c>
      <c r="M22" s="40">
        <v>14</v>
      </c>
      <c r="N22" s="75"/>
      <c r="O22" s="41"/>
      <c r="P22" s="36"/>
      <c r="Q22" s="36"/>
      <c r="R22" s="36"/>
      <c r="S22" s="36"/>
      <c r="T22" s="36"/>
      <c r="U22" s="36"/>
      <c r="V22" s="42">
        <v>1</v>
      </c>
      <c r="W22" s="36"/>
      <c r="X22" s="36"/>
      <c r="Y22" s="42">
        <v>1</v>
      </c>
    </row>
    <row r="23" spans="1:25" s="45" customFormat="1" ht="51.75" customHeight="1" x14ac:dyDescent="0.2">
      <c r="A23" s="119"/>
      <c r="B23" s="120"/>
      <c r="C23" s="121"/>
      <c r="D23" s="40" t="s">
        <v>92</v>
      </c>
      <c r="E23" s="40" t="s">
        <v>93</v>
      </c>
      <c r="F23" s="40" t="s">
        <v>57</v>
      </c>
      <c r="G23" s="40" t="s">
        <v>94</v>
      </c>
      <c r="H23" s="40" t="s">
        <v>95</v>
      </c>
      <c r="I23" s="40" t="s">
        <v>96</v>
      </c>
      <c r="J23" s="40" t="s">
        <v>57</v>
      </c>
      <c r="K23" s="33" t="s">
        <v>91</v>
      </c>
      <c r="L23" s="18" t="s">
        <v>75</v>
      </c>
      <c r="M23" s="33" t="s">
        <v>82</v>
      </c>
      <c r="N23" s="75"/>
      <c r="O23" s="19"/>
      <c r="P23" s="12"/>
      <c r="Q23" s="12"/>
      <c r="R23" s="43"/>
      <c r="S23" s="43"/>
      <c r="T23" s="12"/>
      <c r="U23" s="12"/>
      <c r="V23" s="43"/>
      <c r="W23" s="44"/>
      <c r="X23" s="44"/>
      <c r="Y23" s="12"/>
    </row>
    <row r="24" spans="1:25" s="45" customFormat="1" ht="75" customHeight="1" x14ac:dyDescent="0.2">
      <c r="A24" s="119"/>
      <c r="B24" s="120"/>
      <c r="C24" s="127" t="s">
        <v>149</v>
      </c>
      <c r="D24" s="40" t="s">
        <v>97</v>
      </c>
      <c r="E24" s="40" t="s">
        <v>98</v>
      </c>
      <c r="F24" s="39">
        <v>0.2</v>
      </c>
      <c r="G24" s="40" t="s">
        <v>99</v>
      </c>
      <c r="H24" s="40" t="s">
        <v>100</v>
      </c>
      <c r="I24" s="40" t="s">
        <v>101</v>
      </c>
      <c r="J24" s="39">
        <v>0.2</v>
      </c>
      <c r="K24" s="33" t="s">
        <v>91</v>
      </c>
      <c r="L24" s="18" t="s">
        <v>75</v>
      </c>
      <c r="M24" s="53" t="s">
        <v>102</v>
      </c>
      <c r="N24" s="75"/>
      <c r="O24" s="19"/>
      <c r="P24" s="12"/>
      <c r="Q24" s="12"/>
      <c r="R24" s="43"/>
      <c r="S24" s="43"/>
      <c r="T24" s="12"/>
      <c r="U24" s="12"/>
      <c r="V24" s="43"/>
      <c r="W24" s="44"/>
      <c r="X24" s="44"/>
      <c r="Y24" s="12"/>
    </row>
    <row r="25" spans="1:25" s="45" customFormat="1" ht="45" x14ac:dyDescent="0.2">
      <c r="A25" s="119"/>
      <c r="B25" s="120"/>
      <c r="C25" s="127"/>
      <c r="D25" s="40" t="s">
        <v>103</v>
      </c>
      <c r="E25" s="46" t="s">
        <v>104</v>
      </c>
      <c r="F25" s="40">
        <v>4</v>
      </c>
      <c r="G25" s="34" t="s">
        <v>105</v>
      </c>
      <c r="H25" s="40" t="s">
        <v>106</v>
      </c>
      <c r="I25" s="40" t="s">
        <v>107</v>
      </c>
      <c r="J25" s="40">
        <v>4</v>
      </c>
      <c r="K25" s="33" t="s">
        <v>91</v>
      </c>
      <c r="L25" s="18" t="s">
        <v>75</v>
      </c>
      <c r="M25" s="33" t="s">
        <v>82</v>
      </c>
      <c r="N25" s="47"/>
      <c r="O25" s="19"/>
      <c r="P25" s="12"/>
      <c r="Q25" s="12"/>
      <c r="R25" s="43"/>
      <c r="S25" s="43"/>
      <c r="T25" s="12"/>
      <c r="U25" s="12"/>
      <c r="V25" s="43"/>
      <c r="W25" s="44"/>
      <c r="X25" s="44"/>
      <c r="Y25" s="12"/>
    </row>
    <row r="26" spans="1:25" s="45" customFormat="1" ht="60" customHeight="1" x14ac:dyDescent="0.2">
      <c r="A26" s="119"/>
      <c r="B26" s="120"/>
      <c r="C26" s="127"/>
      <c r="D26" s="48" t="s">
        <v>108</v>
      </c>
      <c r="E26" s="46" t="s">
        <v>104</v>
      </c>
      <c r="F26" s="40" t="s">
        <v>82</v>
      </c>
      <c r="G26" s="34" t="s">
        <v>109</v>
      </c>
      <c r="H26" s="40" t="s">
        <v>110</v>
      </c>
      <c r="I26" s="40" t="s">
        <v>111</v>
      </c>
      <c r="J26" s="40" t="s">
        <v>82</v>
      </c>
      <c r="K26" s="33" t="s">
        <v>91</v>
      </c>
      <c r="L26" s="18" t="s">
        <v>75</v>
      </c>
      <c r="M26" s="33" t="s">
        <v>82</v>
      </c>
      <c r="N26" s="75"/>
      <c r="O26" s="19"/>
      <c r="P26" s="12"/>
      <c r="Q26" s="12"/>
      <c r="R26" s="43"/>
      <c r="S26" s="43"/>
      <c r="T26" s="12"/>
      <c r="U26" s="12"/>
      <c r="V26" s="43"/>
      <c r="W26" s="44"/>
      <c r="X26" s="44"/>
      <c r="Y26" s="12"/>
    </row>
    <row r="27" spans="1:25" s="22" customFormat="1" ht="15" customHeight="1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23" t="s">
        <v>49</v>
      </c>
      <c r="O27" s="49" t="e">
        <f>AVERAGE(O20:O26)</f>
        <v>#DIV/0!</v>
      </c>
      <c r="P27" s="25"/>
      <c r="Q27" s="25"/>
      <c r="R27" s="26"/>
      <c r="S27" s="26"/>
      <c r="T27" s="25"/>
      <c r="U27" s="25"/>
      <c r="V27" s="26"/>
      <c r="W27" s="27"/>
      <c r="X27" s="27"/>
      <c r="Y27" s="25"/>
    </row>
    <row r="28" spans="1:25" s="22" customFormat="1" ht="72" customHeight="1" x14ac:dyDescent="0.2">
      <c r="A28" s="128" t="s">
        <v>60</v>
      </c>
      <c r="B28" s="129" t="s">
        <v>112</v>
      </c>
      <c r="C28" s="121" t="s">
        <v>154</v>
      </c>
      <c r="D28" s="53" t="s">
        <v>113</v>
      </c>
      <c r="E28" s="53" t="s">
        <v>114</v>
      </c>
      <c r="F28" s="77">
        <v>1</v>
      </c>
      <c r="G28" s="78" t="s">
        <v>115</v>
      </c>
      <c r="H28" s="50" t="s">
        <v>116</v>
      </c>
      <c r="I28" s="50" t="s">
        <v>117</v>
      </c>
      <c r="J28" s="17">
        <v>1</v>
      </c>
      <c r="K28" s="33" t="s">
        <v>91</v>
      </c>
      <c r="L28" s="18" t="s">
        <v>75</v>
      </c>
      <c r="M28" s="17">
        <v>0.3</v>
      </c>
      <c r="N28" s="17"/>
      <c r="O28" s="19"/>
      <c r="P28" s="16"/>
      <c r="Q28" s="16"/>
      <c r="R28" s="20"/>
      <c r="S28" s="20"/>
      <c r="T28" s="16"/>
      <c r="U28" s="16" t="s">
        <v>118</v>
      </c>
      <c r="V28" s="20">
        <v>1</v>
      </c>
      <c r="W28" s="21"/>
      <c r="X28" s="21"/>
      <c r="Y28" s="16"/>
    </row>
    <row r="29" spans="1:25" s="22" customFormat="1" ht="45" x14ac:dyDescent="0.2">
      <c r="A29" s="128"/>
      <c r="B29" s="129"/>
      <c r="C29" s="121"/>
      <c r="D29" s="53" t="s">
        <v>119</v>
      </c>
      <c r="E29" s="53" t="s">
        <v>120</v>
      </c>
      <c r="F29" s="77">
        <v>1</v>
      </c>
      <c r="G29" s="79" t="s">
        <v>121</v>
      </c>
      <c r="H29" s="50" t="s">
        <v>122</v>
      </c>
      <c r="I29" s="51" t="s">
        <v>123</v>
      </c>
      <c r="J29" s="52">
        <v>1</v>
      </c>
      <c r="K29" s="33" t="s">
        <v>91</v>
      </c>
      <c r="L29" s="18" t="s">
        <v>75</v>
      </c>
      <c r="M29" s="17">
        <v>0</v>
      </c>
      <c r="N29" s="17"/>
      <c r="O29" s="19"/>
      <c r="P29" s="16"/>
      <c r="Q29" s="16"/>
      <c r="R29" s="20"/>
      <c r="S29" s="20"/>
      <c r="T29" s="16"/>
      <c r="U29" s="16" t="s">
        <v>118</v>
      </c>
      <c r="V29" s="20">
        <v>3</v>
      </c>
      <c r="W29" s="21"/>
      <c r="X29" s="21"/>
      <c r="Y29" s="16"/>
    </row>
    <row r="30" spans="1:25" s="22" customFormat="1" ht="78" customHeight="1" x14ac:dyDescent="0.2">
      <c r="A30" s="128"/>
      <c r="B30" s="129"/>
      <c r="C30" s="121"/>
      <c r="D30" s="130" t="s">
        <v>124</v>
      </c>
      <c r="E30" s="130" t="s">
        <v>125</v>
      </c>
      <c r="F30" s="131">
        <v>1</v>
      </c>
      <c r="G30" s="78" t="s">
        <v>126</v>
      </c>
      <c r="H30" s="50" t="s">
        <v>127</v>
      </c>
      <c r="I30" s="50" t="s">
        <v>128</v>
      </c>
      <c r="J30" s="32">
        <v>1</v>
      </c>
      <c r="K30" s="33" t="s">
        <v>91</v>
      </c>
      <c r="L30" s="18" t="s">
        <v>75</v>
      </c>
      <c r="M30" s="54">
        <v>1</v>
      </c>
      <c r="N30" s="55"/>
      <c r="O30" s="54"/>
      <c r="P30" s="16"/>
      <c r="Q30" s="16"/>
      <c r="R30" s="20"/>
      <c r="S30" s="20"/>
      <c r="T30" s="16"/>
      <c r="U30" s="16"/>
      <c r="V30" s="20"/>
      <c r="W30" s="21"/>
      <c r="X30" s="21"/>
      <c r="Y30" s="16"/>
    </row>
    <row r="31" spans="1:25" s="22" customFormat="1" ht="69.75" customHeight="1" x14ac:dyDescent="0.2">
      <c r="A31" s="128"/>
      <c r="B31" s="129"/>
      <c r="C31" s="121"/>
      <c r="D31" s="130"/>
      <c r="E31" s="130"/>
      <c r="F31" s="131"/>
      <c r="G31" s="78" t="s">
        <v>129</v>
      </c>
      <c r="H31" s="50" t="s">
        <v>130</v>
      </c>
      <c r="I31" s="50" t="s">
        <v>131</v>
      </c>
      <c r="J31" s="56">
        <v>1</v>
      </c>
      <c r="K31" s="33" t="s">
        <v>91</v>
      </c>
      <c r="L31" s="18" t="s">
        <v>75</v>
      </c>
      <c r="M31" s="56">
        <v>1</v>
      </c>
      <c r="N31" s="17"/>
      <c r="O31" s="19"/>
      <c r="P31" s="16"/>
      <c r="Q31" s="16"/>
      <c r="R31" s="20"/>
      <c r="S31" s="20"/>
      <c r="T31" s="16"/>
      <c r="U31" s="16"/>
      <c r="V31" s="20"/>
      <c r="W31" s="21"/>
      <c r="X31" s="21"/>
      <c r="Y31" s="16"/>
    </row>
    <row r="32" spans="1:25" s="22" customFormat="1" ht="90" x14ac:dyDescent="0.2">
      <c r="A32" s="128"/>
      <c r="B32" s="129"/>
      <c r="C32" s="121"/>
      <c r="D32" s="130"/>
      <c r="E32" s="130"/>
      <c r="F32" s="131"/>
      <c r="G32" s="78" t="s">
        <v>132</v>
      </c>
      <c r="H32" s="50" t="s">
        <v>133</v>
      </c>
      <c r="I32" s="51" t="s">
        <v>134</v>
      </c>
      <c r="J32" s="56">
        <v>1</v>
      </c>
      <c r="K32" s="33" t="s">
        <v>91</v>
      </c>
      <c r="L32" s="18" t="s">
        <v>75</v>
      </c>
      <c r="M32" s="56">
        <v>0.5</v>
      </c>
      <c r="N32" s="17"/>
      <c r="O32" s="19"/>
      <c r="P32" s="16"/>
      <c r="Q32" s="16"/>
      <c r="R32" s="20"/>
      <c r="S32" s="20"/>
      <c r="T32" s="16"/>
      <c r="U32" s="16"/>
      <c r="V32" s="20"/>
      <c r="W32" s="21"/>
      <c r="X32" s="21"/>
      <c r="Y32" s="16"/>
    </row>
    <row r="33" spans="1:25" s="22" customFormat="1" ht="90" x14ac:dyDescent="0.2">
      <c r="A33" s="128"/>
      <c r="B33" s="129"/>
      <c r="C33" s="121"/>
      <c r="D33" s="130"/>
      <c r="E33" s="130"/>
      <c r="F33" s="131"/>
      <c r="G33" s="78" t="s">
        <v>135</v>
      </c>
      <c r="H33" s="50" t="s">
        <v>136</v>
      </c>
      <c r="I33" s="51" t="s">
        <v>137</v>
      </c>
      <c r="J33" s="56">
        <v>1</v>
      </c>
      <c r="K33" s="33" t="s">
        <v>91</v>
      </c>
      <c r="L33" s="18" t="s">
        <v>75</v>
      </c>
      <c r="M33" s="56">
        <v>0</v>
      </c>
      <c r="N33" s="17"/>
      <c r="O33" s="19"/>
      <c r="P33" s="16"/>
      <c r="Q33" s="16"/>
      <c r="R33" s="20"/>
      <c r="S33" s="20"/>
      <c r="T33" s="16"/>
      <c r="U33" s="16"/>
      <c r="V33" s="20"/>
      <c r="W33" s="21"/>
      <c r="X33" s="21"/>
      <c r="Y33" s="16"/>
    </row>
    <row r="34" spans="1:25" s="22" customFormat="1" ht="67.5" x14ac:dyDescent="0.2">
      <c r="A34" s="128"/>
      <c r="B34" s="10" t="s">
        <v>138</v>
      </c>
      <c r="C34" s="121"/>
      <c r="D34" s="12" t="s">
        <v>139</v>
      </c>
      <c r="E34" s="57" t="s">
        <v>140</v>
      </c>
      <c r="F34" s="57">
        <v>1</v>
      </c>
      <c r="G34" s="80" t="s">
        <v>141</v>
      </c>
      <c r="H34" s="50" t="s">
        <v>139</v>
      </c>
      <c r="I34" s="50" t="s">
        <v>142</v>
      </c>
      <c r="J34" s="58">
        <v>1</v>
      </c>
      <c r="K34" s="33" t="s">
        <v>91</v>
      </c>
      <c r="L34" s="18" t="s">
        <v>75</v>
      </c>
      <c r="M34" s="56">
        <v>1</v>
      </c>
      <c r="N34" s="17"/>
      <c r="O34" s="19"/>
      <c r="P34" s="16"/>
      <c r="Q34" s="16"/>
      <c r="R34" s="20"/>
      <c r="S34" s="20"/>
      <c r="T34" s="16"/>
      <c r="U34" s="16"/>
      <c r="V34" s="20"/>
      <c r="W34" s="21"/>
      <c r="X34" s="21"/>
      <c r="Y34" s="16"/>
    </row>
    <row r="35" spans="1:25" s="22" customFormat="1" ht="1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23" t="s">
        <v>49</v>
      </c>
      <c r="O35" s="24" t="e">
        <f>AVERAGE(O28:O34)</f>
        <v>#DIV/0!</v>
      </c>
      <c r="P35" s="25"/>
      <c r="Q35" s="25"/>
      <c r="R35" s="26"/>
      <c r="S35" s="26"/>
      <c r="T35" s="25"/>
      <c r="U35" s="25"/>
      <c r="V35" s="26"/>
      <c r="W35" s="27"/>
      <c r="X35" s="27"/>
      <c r="Y35" s="25"/>
    </row>
    <row r="36" spans="1:25" ht="11.25" x14ac:dyDescent="0.2">
      <c r="A36" s="81"/>
      <c r="B36" s="82">
        <f>COUNTA(B12:B35)</f>
        <v>7</v>
      </c>
      <c r="C36" s="82"/>
      <c r="D36" s="83"/>
      <c r="E36" s="83"/>
      <c r="F36" s="84"/>
      <c r="G36" s="82">
        <f>COUNTA(G12:G35)</f>
        <v>18</v>
      </c>
      <c r="H36" s="85"/>
      <c r="I36" s="85"/>
      <c r="J36" s="82"/>
      <c r="K36" s="86"/>
      <c r="L36" s="87"/>
      <c r="M36" s="83"/>
      <c r="N36" s="83"/>
      <c r="O36" s="88"/>
      <c r="P36" s="89"/>
      <c r="Q36" s="89"/>
      <c r="R36" s="90"/>
      <c r="S36" s="90"/>
      <c r="T36" s="86"/>
      <c r="U36" s="86"/>
      <c r="V36" s="91"/>
      <c r="W36" s="92"/>
      <c r="X36" s="92"/>
      <c r="Y36" s="86"/>
    </row>
    <row r="37" spans="1:25" ht="11.25" x14ac:dyDescent="0.2">
      <c r="A37" s="59"/>
      <c r="B37" s="61"/>
      <c r="C37" s="61"/>
      <c r="D37" s="61"/>
      <c r="E37" s="61"/>
      <c r="F37" s="60"/>
      <c r="G37" s="59"/>
      <c r="H37" s="125" t="s">
        <v>143</v>
      </c>
      <c r="I37" s="125"/>
      <c r="J37" s="125"/>
      <c r="K37" s="125"/>
      <c r="L37" s="125"/>
      <c r="M37" s="125"/>
      <c r="N37" s="61"/>
      <c r="O37" s="62" t="e">
        <f>AVERAGE(O12:O35)</f>
        <v>#DIV/0!</v>
      </c>
      <c r="P37" s="63"/>
      <c r="Q37" s="63"/>
      <c r="R37" s="64"/>
      <c r="S37" s="64"/>
      <c r="T37" s="65"/>
      <c r="U37" s="65"/>
      <c r="V37" s="64"/>
      <c r="W37" s="66"/>
      <c r="X37" s="66"/>
      <c r="Y37" s="65"/>
    </row>
    <row r="125" spans="1:25" s="67" customFormat="1" x14ac:dyDescent="0.25">
      <c r="A125" s="1" t="s">
        <v>38</v>
      </c>
      <c r="D125" s="73"/>
      <c r="E125" s="73"/>
      <c r="F125" s="68"/>
      <c r="G125" s="69"/>
      <c r="H125" s="70"/>
      <c r="I125" s="70"/>
      <c r="J125" s="1"/>
      <c r="K125" s="71"/>
      <c r="L125" s="1"/>
      <c r="M125" s="1"/>
      <c r="N125" s="1"/>
      <c r="R125" s="1"/>
      <c r="S125" s="1"/>
      <c r="T125" s="1"/>
      <c r="U125" s="1"/>
      <c r="V125" s="1"/>
      <c r="W125" s="72"/>
      <c r="X125" s="72"/>
      <c r="Y125" s="1"/>
    </row>
    <row r="126" spans="1:25" s="67" customFormat="1" x14ac:dyDescent="0.25">
      <c r="A126" s="1" t="s">
        <v>60</v>
      </c>
      <c r="D126" s="73"/>
      <c r="E126" s="73"/>
      <c r="F126" s="68"/>
      <c r="G126" s="69"/>
      <c r="H126" s="70"/>
      <c r="I126" s="70"/>
      <c r="J126" s="1"/>
      <c r="K126" s="71"/>
      <c r="L126" s="1"/>
      <c r="M126" s="1"/>
      <c r="N126" s="1"/>
      <c r="R126" s="1"/>
      <c r="S126" s="1"/>
      <c r="T126" s="1"/>
      <c r="U126" s="1"/>
      <c r="V126" s="1"/>
      <c r="W126" s="72"/>
      <c r="X126" s="72"/>
      <c r="Y126" s="1"/>
    </row>
    <row r="131" spans="1:25" x14ac:dyDescent="0.25">
      <c r="A131" s="1" t="s">
        <v>70</v>
      </c>
    </row>
    <row r="132" spans="1:25" s="67" customFormat="1" x14ac:dyDescent="0.25">
      <c r="A132" s="1" t="s">
        <v>148</v>
      </c>
      <c r="D132" s="73"/>
      <c r="E132" s="73"/>
      <c r="F132" s="68"/>
      <c r="G132" s="69"/>
      <c r="H132" s="70"/>
      <c r="I132" s="70"/>
      <c r="J132" s="1"/>
      <c r="K132" s="71"/>
      <c r="L132" s="1"/>
      <c r="M132" s="1"/>
      <c r="N132" s="1"/>
      <c r="R132" s="1"/>
      <c r="S132" s="1"/>
      <c r="T132" s="1"/>
      <c r="U132" s="1"/>
      <c r="V132" s="1"/>
      <c r="W132" s="72"/>
      <c r="X132" s="72"/>
      <c r="Y132" s="1"/>
    </row>
    <row r="133" spans="1:25" s="67" customFormat="1" x14ac:dyDescent="0.25">
      <c r="A133" s="1" t="s">
        <v>149</v>
      </c>
      <c r="D133" s="73"/>
      <c r="F133" s="68"/>
      <c r="G133" s="69"/>
      <c r="H133" s="70"/>
      <c r="I133" s="70"/>
      <c r="J133" s="1"/>
      <c r="K133" s="71"/>
      <c r="L133" s="1"/>
      <c r="M133" s="1"/>
      <c r="N133" s="1"/>
      <c r="R133" s="1"/>
      <c r="S133" s="1"/>
      <c r="T133" s="1"/>
      <c r="U133" s="1"/>
      <c r="V133" s="1"/>
      <c r="W133" s="72"/>
      <c r="X133" s="72"/>
      <c r="Y133" s="1"/>
    </row>
    <row r="134" spans="1:25" s="67" customFormat="1" x14ac:dyDescent="0.25">
      <c r="A134" s="1" t="s">
        <v>144</v>
      </c>
      <c r="D134" s="73"/>
      <c r="E134" s="73"/>
      <c r="F134" s="68"/>
      <c r="G134" s="69"/>
      <c r="H134" s="70"/>
      <c r="I134" s="70"/>
      <c r="J134" s="1"/>
      <c r="K134" s="71"/>
      <c r="L134" s="1"/>
      <c r="M134" s="1"/>
      <c r="N134" s="1"/>
      <c r="R134" s="1"/>
      <c r="S134" s="1"/>
      <c r="T134" s="1"/>
      <c r="U134" s="1"/>
      <c r="V134" s="1"/>
      <c r="W134" s="72"/>
      <c r="X134" s="72"/>
      <c r="Y134" s="1"/>
    </row>
    <row r="135" spans="1:25" s="67" customFormat="1" x14ac:dyDescent="0.25">
      <c r="A135" s="1" t="s">
        <v>150</v>
      </c>
      <c r="D135" s="73"/>
      <c r="E135" s="73"/>
      <c r="F135" s="68"/>
      <c r="G135" s="69"/>
      <c r="H135" s="70"/>
      <c r="I135" s="70"/>
      <c r="J135" s="1"/>
      <c r="K135" s="71"/>
      <c r="L135" s="1"/>
      <c r="M135" s="1"/>
      <c r="N135" s="1"/>
      <c r="R135" s="1"/>
      <c r="S135" s="1"/>
      <c r="T135" s="1"/>
      <c r="U135" s="1"/>
      <c r="V135" s="1"/>
      <c r="W135" s="72"/>
      <c r="X135" s="72"/>
      <c r="Y135" s="1"/>
    </row>
    <row r="136" spans="1:25" s="67" customFormat="1" x14ac:dyDescent="0.25">
      <c r="A136" s="1" t="s">
        <v>151</v>
      </c>
      <c r="D136" s="73"/>
      <c r="E136" s="73"/>
      <c r="F136" s="68"/>
      <c r="G136" s="69"/>
      <c r="H136" s="70"/>
      <c r="I136" s="70"/>
      <c r="J136" s="1"/>
      <c r="K136" s="71"/>
      <c r="L136" s="1"/>
      <c r="M136" s="1"/>
      <c r="N136" s="1"/>
      <c r="R136" s="1"/>
      <c r="S136" s="1"/>
      <c r="T136" s="1"/>
      <c r="U136" s="1"/>
      <c r="V136" s="1"/>
      <c r="W136" s="72"/>
      <c r="X136" s="72"/>
      <c r="Y136" s="1"/>
    </row>
    <row r="137" spans="1:25" s="67" customFormat="1" x14ac:dyDescent="0.25">
      <c r="A137" s="1" t="s">
        <v>152</v>
      </c>
      <c r="D137" s="73"/>
      <c r="E137" s="73"/>
      <c r="F137" s="68"/>
      <c r="G137" s="69"/>
      <c r="H137" s="70"/>
      <c r="I137" s="70"/>
      <c r="J137" s="1"/>
      <c r="K137" s="71"/>
      <c r="L137" s="1"/>
      <c r="M137" s="1"/>
      <c r="N137" s="1"/>
      <c r="R137" s="1"/>
      <c r="S137" s="1"/>
      <c r="T137" s="1"/>
      <c r="U137" s="1"/>
      <c r="V137" s="1"/>
      <c r="W137" s="72"/>
      <c r="X137" s="72"/>
      <c r="Y137" s="1"/>
    </row>
    <row r="138" spans="1:25" s="67" customFormat="1" x14ac:dyDescent="0.25">
      <c r="A138" s="1" t="s">
        <v>145</v>
      </c>
      <c r="D138" s="73"/>
      <c r="E138" s="73"/>
      <c r="F138" s="68"/>
      <c r="G138" s="69"/>
      <c r="H138" s="70"/>
      <c r="I138" s="70"/>
      <c r="J138" s="1"/>
      <c r="K138" s="71"/>
      <c r="L138" s="1"/>
      <c r="M138" s="1"/>
      <c r="N138" s="1"/>
      <c r="R138" s="1"/>
      <c r="S138" s="1"/>
      <c r="T138" s="1"/>
      <c r="U138" s="1"/>
      <c r="V138" s="1"/>
      <c r="W138" s="72"/>
      <c r="X138" s="72"/>
      <c r="Y138" s="1"/>
    </row>
    <row r="139" spans="1:25" x14ac:dyDescent="0.25">
      <c r="A139" s="1" t="s">
        <v>153</v>
      </c>
    </row>
    <row r="140" spans="1:25" x14ac:dyDescent="0.25">
      <c r="A140" s="1" t="s">
        <v>146</v>
      </c>
    </row>
    <row r="141" spans="1:25" x14ac:dyDescent="0.25">
      <c r="A141" s="1" t="s">
        <v>147</v>
      </c>
    </row>
    <row r="144" spans="1:25" ht="9.75" customHeight="1" x14ac:dyDescent="0.25"/>
  </sheetData>
  <mergeCells count="53">
    <mergeCell ref="A35:M35"/>
    <mergeCell ref="H37:M37"/>
    <mergeCell ref="L20:L21"/>
    <mergeCell ref="C24:C26"/>
    <mergeCell ref="A27:M27"/>
    <mergeCell ref="A28:A34"/>
    <mergeCell ref="B28:B33"/>
    <mergeCell ref="C28:C34"/>
    <mergeCell ref="D30:D33"/>
    <mergeCell ref="E30:E33"/>
    <mergeCell ref="F30:F33"/>
    <mergeCell ref="A19:M19"/>
    <mergeCell ref="A20:A26"/>
    <mergeCell ref="B20:B26"/>
    <mergeCell ref="C20:C23"/>
    <mergeCell ref="D20:D21"/>
    <mergeCell ref="E20:E21"/>
    <mergeCell ref="H20:H21"/>
    <mergeCell ref="I20:I21"/>
    <mergeCell ref="K20:K21"/>
    <mergeCell ref="A17:M17"/>
    <mergeCell ref="L10:L11"/>
    <mergeCell ref="M10:M11"/>
    <mergeCell ref="N10:N11"/>
    <mergeCell ref="O10:O11"/>
    <mergeCell ref="F10:F11"/>
    <mergeCell ref="G10:G11"/>
    <mergeCell ref="H10:H11"/>
    <mergeCell ref="I10:I11"/>
    <mergeCell ref="J10:J11"/>
    <mergeCell ref="K10:K11"/>
    <mergeCell ref="A13:M13"/>
    <mergeCell ref="A15:M15"/>
    <mergeCell ref="A8:Y8"/>
    <mergeCell ref="A9:L9"/>
    <mergeCell ref="M9:Q9"/>
    <mergeCell ref="R9:Y9"/>
    <mergeCell ref="A10:A11"/>
    <mergeCell ref="B10:B11"/>
    <mergeCell ref="C10:C11"/>
    <mergeCell ref="D10:D11"/>
    <mergeCell ref="E10:E11"/>
    <mergeCell ref="R10:T10"/>
    <mergeCell ref="U10:V10"/>
    <mergeCell ref="W10:X10"/>
    <mergeCell ref="P10:P11"/>
    <mergeCell ref="Q10:Q11"/>
    <mergeCell ref="C7:Y7"/>
    <mergeCell ref="A1:X3"/>
    <mergeCell ref="Y1:Y2"/>
    <mergeCell ref="C5:Y5"/>
    <mergeCell ref="A6:B6"/>
    <mergeCell ref="C6:Y6"/>
  </mergeCells>
  <dataValidations count="6">
    <dataValidation type="list" allowBlank="1" showInputMessage="1" showErrorMessage="1" sqref="U12:U35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W12:X35">
      <formula1>"Tic para servicios,Tic para gobierno abierto,Tic para la gestión,Tic para la seguridad"</formula1>
    </dataValidation>
    <dataValidation type="list" allowBlank="1" showInputMessage="1" showErrorMessage="1" sqref="C28">
      <formula1>$A$108:$A$119</formula1>
    </dataValidation>
    <dataValidation type="list" allowBlank="1" showInputMessage="1" showErrorMessage="1" sqref="A28 A35">
      <formula1>$A$102:$A$104</formula1>
    </dataValidation>
    <dataValidation type="list" allowBlank="1" showInputMessage="1" showErrorMessage="1" sqref="C18 C14 C16 C12 C20">
      <formula1>$A$130:$A$141</formula1>
    </dataValidation>
    <dataValidation type="list" allowBlank="1" showInputMessage="1" showErrorMessage="1" sqref="A27 A12:A20">
      <formula1>$A$124:$A$126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AS20:AZ34 A27:N27 A15:N15 A35:N36 A14:L14 A17:N17 A16:L16 A19:N19 A18:M18 A20:M20 A21:M26 A28:M34" numberStoredAsText="1"/>
    <ignoredError sqref="R28:AH34 R21:AH26 R20:AH20 R18:AH18 O19:AH19 R16:AH16 O17:AH17 R14:AH14 O35:AH36 O15:AH15 O27:AH27 AI20:AR34" evalError="1" numberStoredAsText="1"/>
    <ignoredError sqref="O13:AR13 O37:AR48 O21:Q26 O28:Q34 O16:Q16 AI15:AR15 AI35:AR36 O14:Q14 AI14:AR14 O18:Q18 AI17:AR17 AI16:AR16 AI19:AR19 AI18:AR18 O20:Q20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Vic Ext</vt:lpstr>
      <vt:lpstr>'Vic Ext'!Área_de_impresión</vt:lpstr>
      <vt:lpstr>'Vic Ext'!Títulos_a_imprimir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Margarita Maria Tamayo Arango</cp:lastModifiedBy>
  <dcterms:created xsi:type="dcterms:W3CDTF">2017-12-19T06:08:29Z</dcterms:created>
  <dcterms:modified xsi:type="dcterms:W3CDTF">2017-12-22T20:35:55Z</dcterms:modified>
</cp:coreProperties>
</file>